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990" tabRatio="644" activeTab="9"/>
  </bookViews>
  <sheets>
    <sheet name="день1" sheetId="1" r:id="rId1"/>
    <sheet name="день2" sheetId="2" r:id="rId2"/>
    <sheet name="день3" sheetId="3" r:id="rId3"/>
    <sheet name="день4" sheetId="4" r:id="rId4"/>
    <sheet name="день5" sheetId="5" r:id="rId5"/>
    <sheet name="день6" sheetId="6" r:id="rId6"/>
    <sheet name="день7" sheetId="7" r:id="rId7"/>
    <sheet name="день8" sheetId="8" r:id="rId8"/>
    <sheet name="день9" sheetId="9" r:id="rId9"/>
    <sheet name="день10" sheetId="10" r:id="rId10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2" i="4" l="1"/>
  <c r="H22" i="4"/>
  <c r="D22" i="4"/>
  <c r="C22" i="4"/>
  <c r="H24" i="3"/>
  <c r="I24" i="2"/>
  <c r="H24" i="2"/>
  <c r="I23" i="2"/>
  <c r="J23" i="2"/>
  <c r="K23" i="2"/>
  <c r="H23" i="2"/>
  <c r="G23" i="2"/>
  <c r="B23" i="2"/>
  <c r="C23" i="10"/>
  <c r="H23" i="10"/>
  <c r="C11" i="9"/>
  <c r="H12" i="8"/>
  <c r="H24" i="7"/>
  <c r="D12" i="7"/>
  <c r="C12" i="7"/>
  <c r="H12" i="7"/>
  <c r="L12" i="7"/>
  <c r="K12" i="7"/>
  <c r="J12" i="7"/>
  <c r="I12" i="7"/>
  <c r="G12" i="7"/>
  <c r="F12" i="7"/>
  <c r="E12" i="7"/>
  <c r="H24" i="5"/>
  <c r="H12" i="3"/>
  <c r="B12" i="2"/>
  <c r="L11" i="1"/>
  <c r="K11" i="1"/>
  <c r="J11" i="1"/>
  <c r="I11" i="1"/>
  <c r="H22" i="1"/>
  <c r="C22" i="1"/>
  <c r="G11" i="1"/>
  <c r="F11" i="1"/>
  <c r="E11" i="1"/>
  <c r="D11" i="1"/>
  <c r="I23" i="10"/>
  <c r="C21" i="9" l="1"/>
  <c r="E23" i="10"/>
  <c r="F23" i="10"/>
  <c r="G23" i="10"/>
  <c r="J23" i="10"/>
  <c r="K23" i="10"/>
  <c r="L23" i="10"/>
  <c r="D23" i="10"/>
  <c r="C12" i="10"/>
  <c r="E12" i="10"/>
  <c r="F12" i="10"/>
  <c r="G12" i="10"/>
  <c r="H12" i="10"/>
  <c r="I12" i="10"/>
  <c r="J12" i="10"/>
  <c r="K12" i="10"/>
  <c r="L12" i="10"/>
  <c r="D12" i="10"/>
  <c r="E21" i="9"/>
  <c r="F21" i="9"/>
  <c r="G21" i="9"/>
  <c r="H21" i="9"/>
  <c r="I21" i="9"/>
  <c r="J21" i="9"/>
  <c r="K21" i="9"/>
  <c r="L21" i="9"/>
  <c r="D21" i="9"/>
  <c r="E11" i="9"/>
  <c r="F11" i="9"/>
  <c r="G11" i="9"/>
  <c r="H11" i="9"/>
  <c r="I11" i="9"/>
  <c r="J11" i="9"/>
  <c r="K11" i="9"/>
  <c r="L11" i="9"/>
  <c r="D11" i="9"/>
  <c r="C24" i="8"/>
  <c r="E24" i="8"/>
  <c r="F24" i="8"/>
  <c r="G24" i="8"/>
  <c r="H24" i="8"/>
  <c r="I24" i="8"/>
  <c r="J24" i="8"/>
  <c r="K24" i="8"/>
  <c r="L24" i="8"/>
  <c r="D24" i="8"/>
  <c r="C12" i="8"/>
  <c r="E12" i="8"/>
  <c r="F12" i="8"/>
  <c r="G12" i="8"/>
  <c r="I12" i="8"/>
  <c r="J12" i="8"/>
  <c r="K12" i="8"/>
  <c r="L12" i="8"/>
  <c r="D12" i="8"/>
  <c r="E24" i="7"/>
  <c r="F24" i="7"/>
  <c r="G24" i="7"/>
  <c r="I24" i="7"/>
  <c r="J24" i="7"/>
  <c r="K24" i="7"/>
  <c r="L24" i="7"/>
  <c r="C24" i="7"/>
  <c r="D24" i="7"/>
  <c r="C24" i="6"/>
  <c r="D24" i="6"/>
  <c r="E24" i="6"/>
  <c r="F24" i="6"/>
  <c r="G24" i="6"/>
  <c r="H24" i="6"/>
  <c r="J24" i="6"/>
  <c r="K24" i="6"/>
  <c r="L24" i="6"/>
  <c r="C12" i="6"/>
  <c r="D12" i="6"/>
  <c r="E12" i="6"/>
  <c r="F12" i="6"/>
  <c r="G12" i="6"/>
  <c r="H12" i="6"/>
  <c r="I12" i="6"/>
  <c r="J12" i="6"/>
  <c r="K12" i="6"/>
  <c r="L12" i="6"/>
  <c r="C24" i="5"/>
  <c r="D24" i="5"/>
  <c r="E24" i="5"/>
  <c r="F24" i="5"/>
  <c r="G24" i="5"/>
  <c r="I24" i="5"/>
  <c r="J24" i="5"/>
  <c r="K24" i="5"/>
  <c r="L24" i="5"/>
  <c r="C13" i="5"/>
  <c r="E13" i="5"/>
  <c r="F13" i="5"/>
  <c r="G13" i="5"/>
  <c r="H13" i="5"/>
  <c r="I13" i="5"/>
  <c r="J13" i="5"/>
  <c r="K13" i="5"/>
  <c r="L13" i="5"/>
  <c r="D13" i="5"/>
  <c r="E22" i="4"/>
  <c r="F22" i="4"/>
  <c r="G22" i="4"/>
  <c r="J22" i="4"/>
  <c r="K22" i="4"/>
  <c r="L22" i="4"/>
  <c r="D11" i="4"/>
  <c r="E11" i="4"/>
  <c r="F11" i="4"/>
  <c r="G11" i="4"/>
  <c r="H11" i="4"/>
  <c r="I11" i="4"/>
  <c r="J11" i="4"/>
  <c r="K11" i="4"/>
  <c r="L11" i="4"/>
  <c r="C11" i="4"/>
  <c r="E24" i="3"/>
  <c r="F24" i="3"/>
  <c r="G24" i="3"/>
  <c r="I24" i="3"/>
  <c r="J24" i="3"/>
  <c r="K24" i="3"/>
  <c r="L24" i="3"/>
  <c r="C24" i="3"/>
  <c r="D24" i="3"/>
  <c r="E12" i="3"/>
  <c r="F12" i="3"/>
  <c r="G12" i="3"/>
  <c r="I12" i="3"/>
  <c r="J12" i="3"/>
  <c r="K12" i="3"/>
  <c r="L12" i="3"/>
  <c r="C12" i="3"/>
  <c r="C23" i="2"/>
  <c r="D23" i="2"/>
  <c r="E23" i="2"/>
  <c r="F23" i="2"/>
  <c r="G12" i="2"/>
  <c r="H11" i="1"/>
  <c r="C11" i="1"/>
  <c r="G22" i="1"/>
  <c r="D22" i="1"/>
  <c r="E22" i="1"/>
  <c r="F22" i="1"/>
  <c r="I22" i="1"/>
  <c r="J22" i="1"/>
  <c r="K22" i="1"/>
  <c r="L22" i="1"/>
  <c r="C12" i="2"/>
  <c r="D12" i="2"/>
  <c r="E12" i="2"/>
  <c r="F12" i="2"/>
  <c r="H12" i="2"/>
  <c r="I12" i="2"/>
  <c r="J12" i="2"/>
  <c r="K12" i="2"/>
  <c r="D12" i="3"/>
  <c r="J22" i="9" l="1"/>
  <c r="F22" i="9"/>
  <c r="D22" i="9"/>
  <c r="E25" i="6"/>
  <c r="J25" i="3"/>
  <c r="F23" i="1"/>
  <c r="E23" i="1"/>
  <c r="D23" i="1"/>
  <c r="D24" i="10"/>
  <c r="E25" i="5"/>
  <c r="I25" i="5"/>
  <c r="D25" i="5"/>
  <c r="J23" i="1"/>
  <c r="I24" i="10"/>
  <c r="L24" i="10"/>
  <c r="I22" i="9"/>
  <c r="I25" i="3"/>
  <c r="E25" i="3"/>
  <c r="I23" i="1"/>
  <c r="K25" i="5"/>
  <c r="F25" i="6"/>
  <c r="L25" i="7"/>
  <c r="L25" i="6"/>
  <c r="E24" i="10"/>
  <c r="L25" i="5"/>
  <c r="L25" i="3"/>
  <c r="G25" i="5"/>
  <c r="D25" i="7"/>
  <c r="J25" i="7"/>
  <c r="D25" i="8"/>
  <c r="I25" i="8"/>
  <c r="E25" i="8"/>
  <c r="K24" i="10"/>
  <c r="G24" i="10"/>
  <c r="D25" i="3"/>
  <c r="I23" i="4"/>
  <c r="E23" i="4"/>
  <c r="J25" i="5"/>
  <c r="F25" i="5"/>
  <c r="I25" i="7"/>
  <c r="E25" i="7"/>
  <c r="L25" i="8"/>
  <c r="J24" i="10"/>
  <c r="F24" i="10"/>
  <c r="G25" i="3"/>
  <c r="F25" i="3"/>
  <c r="K25" i="3"/>
  <c r="K25" i="8"/>
  <c r="G25" i="8"/>
  <c r="J25" i="8"/>
  <c r="F25" i="8"/>
  <c r="K25" i="7"/>
  <c r="G25" i="7"/>
  <c r="F25" i="7"/>
  <c r="I25" i="6"/>
  <c r="D25" i="6"/>
  <c r="K25" i="6"/>
  <c r="G25" i="6"/>
  <c r="J25" i="6"/>
  <c r="C24" i="2"/>
  <c r="F23" i="4"/>
  <c r="D23" i="4"/>
  <c r="K23" i="4"/>
  <c r="G23" i="4"/>
  <c r="L23" i="1"/>
  <c r="K23" i="1"/>
  <c r="E22" i="9"/>
  <c r="K22" i="9"/>
  <c r="G22" i="9"/>
  <c r="L22" i="9"/>
  <c r="G23" i="1"/>
  <c r="L23" i="4"/>
  <c r="J23" i="4"/>
  <c r="J24" i="2"/>
  <c r="K24" i="2"/>
  <c r="E24" i="2"/>
  <c r="F24" i="2"/>
  <c r="D24" i="2"/>
</calcChain>
</file>

<file path=xl/sharedStrings.xml><?xml version="1.0" encoding="utf-8"?>
<sst xmlns="http://schemas.openxmlformats.org/spreadsheetml/2006/main" count="490" uniqueCount="97">
  <si>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</si>
  <si>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</si>
  <si>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</si>
  <si>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</si>
  <si>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</si>
  <si>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</si>
  <si>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</si>
  <si>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</si>
  <si>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</si>
  <si>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</si>
  <si>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Фрукты свежие по сезонности</t>
  </si>
  <si>
    <t>Хлеб из муки пшеничной</t>
  </si>
  <si>
    <t>ОБЕД</t>
  </si>
  <si>
    <t>Заведующий производством:</t>
  </si>
  <si>
    <t>ПРИЯТНОГО АППЕТИТА</t>
  </si>
  <si>
    <t xml:space="preserve"> День 2 (Вторник)</t>
  </si>
  <si>
    <t>Каша пшенная</t>
  </si>
  <si>
    <t>Сыр (порциями)</t>
  </si>
  <si>
    <t xml:space="preserve"> День 3 (Среда)</t>
  </si>
  <si>
    <t xml:space="preserve"> День 4 (Четверг)</t>
  </si>
  <si>
    <t>Каша рисовая</t>
  </si>
  <si>
    <t xml:space="preserve"> День 5 (Пятница)</t>
  </si>
  <si>
    <t xml:space="preserve"> День 7 (Вторник)</t>
  </si>
  <si>
    <t>Каша овсяная</t>
  </si>
  <si>
    <t xml:space="preserve"> День 8 (Среда)</t>
  </si>
  <si>
    <t xml:space="preserve"> День 9 (Четверг)</t>
  </si>
  <si>
    <t xml:space="preserve"> День 10 (Пятница)</t>
  </si>
  <si>
    <t>Каша гречневая молочная</t>
  </si>
  <si>
    <t>Соль иодированная</t>
  </si>
  <si>
    <t>Хлеб ржано-пшеничный</t>
  </si>
  <si>
    <t>Кислота аскорбиновая</t>
  </si>
  <si>
    <t>Изделия макаронные отварные</t>
  </si>
  <si>
    <t>Печень по-строгановски</t>
  </si>
  <si>
    <t xml:space="preserve"> День 1 (понедельник)</t>
  </si>
  <si>
    <t>Рагу из мяса птицы (курица)</t>
  </si>
  <si>
    <t>Салат Мозайка</t>
  </si>
  <si>
    <t>Плов куриный</t>
  </si>
  <si>
    <t>7-11 лет</t>
  </si>
  <si>
    <t>7-11лет</t>
  </si>
  <si>
    <t>12-18 лет</t>
  </si>
  <si>
    <t>12-18лет</t>
  </si>
  <si>
    <t>Пельмени с маслом сливочным</t>
  </si>
  <si>
    <t>Всего завтрак</t>
  </si>
  <si>
    <t>Всего обед</t>
  </si>
  <si>
    <t>Итого за день</t>
  </si>
  <si>
    <t xml:space="preserve">Итого за день </t>
  </si>
  <si>
    <t xml:space="preserve"> День 6 (Понедельник)</t>
  </si>
  <si>
    <t xml:space="preserve">Компот из плодов сухих  </t>
  </si>
  <si>
    <t>Салат из свеклы с маслом раст.</t>
  </si>
  <si>
    <t>Котлета рыбная</t>
  </si>
  <si>
    <t>Икра из кабачков</t>
  </si>
  <si>
    <t>Чай с молоком</t>
  </si>
  <si>
    <t>Омлет</t>
  </si>
  <si>
    <t>Какао-напиток на молоке</t>
  </si>
  <si>
    <t>Суп вермишелевый на курином бульоне</t>
  </si>
  <si>
    <t>Кофейный напиток злаковый на молоке</t>
  </si>
  <si>
    <t>Печенье</t>
  </si>
  <si>
    <t>Каша "Дружба"</t>
  </si>
  <si>
    <t>Салат витаминный с раст.маслом</t>
  </si>
  <si>
    <t>Соус абрикосовый</t>
  </si>
  <si>
    <t>Чай с лимоном</t>
  </si>
  <si>
    <t>Кофейный напиток из цикория с молоком</t>
  </si>
  <si>
    <t>Суп картофельный с горохом</t>
  </si>
  <si>
    <t>Котлеты рубленые из птицы</t>
  </si>
  <si>
    <t>Капуста тушеная</t>
  </si>
  <si>
    <t>Борщ с капустой и картофелем</t>
  </si>
  <si>
    <t>Гуляш</t>
  </si>
  <si>
    <t>Каша гречневая</t>
  </si>
  <si>
    <t>Суп картофельный с фасолью</t>
  </si>
  <si>
    <t>Сок фруктовый</t>
  </si>
  <si>
    <t>Ватрушка с творогом или выпечка п/п</t>
  </si>
  <si>
    <t>Рассольник ленинградский</t>
  </si>
  <si>
    <t>Рагу из овощей</t>
  </si>
  <si>
    <t>Компот из плодов свежих (лимон)</t>
  </si>
  <si>
    <t>Салат из капусты  с раст.маслом</t>
  </si>
  <si>
    <t>Суп куриный</t>
  </si>
  <si>
    <t>Компот из плодов сушеных</t>
  </si>
  <si>
    <t>Борщ "Сибирский"</t>
  </si>
  <si>
    <t>Картофель отварной, запеченный со сливочным масло</t>
  </si>
  <si>
    <t>Кисель вишневый</t>
  </si>
  <si>
    <t>Булочка с изюмом или Выпечка п/п</t>
  </si>
  <si>
    <t xml:space="preserve">Чай </t>
  </si>
  <si>
    <t>Уха ростовская</t>
  </si>
  <si>
    <t>Напиток клубничный</t>
  </si>
  <si>
    <t>Каша овяная</t>
  </si>
  <si>
    <t xml:space="preserve">Щи из свежей капусты со сметаной </t>
  </si>
  <si>
    <t>Стоимость платно</t>
  </si>
  <si>
    <t>Огурцы свежие</t>
  </si>
  <si>
    <t>Вареники с творогом</t>
  </si>
  <si>
    <t>Наггетсы</t>
  </si>
  <si>
    <t>Компот из плодов свежих (яблоки)</t>
  </si>
  <si>
    <t>Кисель ягодный (смородина)</t>
  </si>
  <si>
    <t>Рыба,запеченная с картофелем, по-русски</t>
  </si>
  <si>
    <t>Суп крестьянский с крупой</t>
  </si>
  <si>
    <t xml:space="preserve"> 81,00руб./81,00руб.</t>
  </si>
  <si>
    <t>117,00 руб./117,00 руб.</t>
  </si>
  <si>
    <t xml:space="preserve">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</si>
</sst>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24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1"/>
    </font>
    <font>
      <sz val="9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name val="Arial"/>
      <family val="2"/>
      <charset val="1"/>
    </font>
    <font>
      <b/>
      <sz val="12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1"/>
    </font>
    <font>
      <sz val="9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1"/>
    </font>
    <font>
      <sz val="14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20" fillId="0" borderId="0"/>
    <xf numFmtId="0" fontId="20" fillId="0" borderId="0"/>
  </cellStyleXfs>
  <cellXfs count="1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9" fillId="0" borderId="1" xfId="0" applyFont="1" applyBorder="1"/>
    <xf numFmtId="0" fontId="21" fillId="0" borderId="0" xfId="0" applyFont="1"/>
    <xf numFmtId="0" fontId="17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4" fontId="23" fillId="2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165" fontId="17" fillId="0" borderId="8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</cellXfs>
  <cellStyles count="4">
    <cellStyle name="Excel Built-in Explanatory Text" xfId="1"/>
    <cellStyle name="Обычный" xfId="0" builtinId="0"/>
    <cellStyle name="Обычный_3" xfId="3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H14" sqref="H14:L19"/>
    </sheetView>
  </sheetViews>
  <sheetFormatPr defaultColWidth="8.85546875" defaultRowHeight="15" x14ac:dyDescent="0.25"/>
  <cols>
    <col min="1" max="1" width="2.140625" customWidth="1"/>
    <col min="2" max="2" width="40" customWidth="1"/>
    <col min="3" max="3" width="10.7109375" customWidth="1"/>
    <col min="4" max="4" width="8.28515625" customWidth="1"/>
    <col min="5" max="5" width="8.5703125" customWidth="1"/>
    <col min="6" max="6" width="7.5703125" customWidth="1"/>
    <col min="7" max="7" width="11.28515625" customWidth="1"/>
    <col min="8" max="8" width="10.42578125" customWidth="1"/>
    <col min="9" max="9" width="8.28515625" customWidth="1"/>
    <col min="10" max="10" width="10.5703125" customWidth="1"/>
    <col min="11" max="11" width="10.7109375" customWidth="1"/>
    <col min="12" max="12" width="11.28515625" customWidth="1"/>
  </cols>
  <sheetData>
    <row r="1" spans="1:12" ht="45" x14ac:dyDescent="0.6">
      <c r="B1" s="98" t="s">
        <v>96</v>
      </c>
      <c r="C1" s="98"/>
      <c r="D1" s="98"/>
      <c r="E1" s="98"/>
      <c r="F1" s="98"/>
      <c r="G1" s="98"/>
      <c r="H1" s="99"/>
      <c r="I1" s="99"/>
      <c r="J1" s="99"/>
      <c r="K1" s="99"/>
      <c r="L1" s="99"/>
    </row>
    <row r="2" spans="1:12" ht="15.75" customHeight="1" x14ac:dyDescent="0.3">
      <c r="B2" s="100" t="s">
        <v>33</v>
      </c>
      <c r="C2" s="100"/>
      <c r="D2" s="100"/>
      <c r="E2" s="100"/>
      <c r="F2" s="100"/>
      <c r="G2" s="100"/>
      <c r="H2" s="101"/>
      <c r="I2" s="101"/>
      <c r="J2" s="101"/>
      <c r="K2" s="101"/>
      <c r="L2" s="101"/>
    </row>
    <row r="3" spans="1:12" ht="39" customHeight="1" x14ac:dyDescent="0.25">
      <c r="B3" s="3" t="s">
        <v>0</v>
      </c>
      <c r="C3" s="110" t="s">
        <v>1</v>
      </c>
      <c r="D3" s="111" t="s">
        <v>2</v>
      </c>
      <c r="E3" s="111" t="s">
        <v>3</v>
      </c>
      <c r="F3" s="112" t="s">
        <v>4</v>
      </c>
      <c r="G3" s="113" t="s">
        <v>5</v>
      </c>
      <c r="H3" s="110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1:12" ht="15.75" customHeight="1" x14ac:dyDescent="0.25">
      <c r="B4" s="8" t="s">
        <v>6</v>
      </c>
      <c r="C4" s="114" t="s">
        <v>37</v>
      </c>
      <c r="D4" s="115" t="s">
        <v>7</v>
      </c>
      <c r="E4" s="115" t="s">
        <v>7</v>
      </c>
      <c r="F4" s="115" t="s">
        <v>7</v>
      </c>
      <c r="G4" s="115" t="s">
        <v>8</v>
      </c>
      <c r="H4" s="114" t="s">
        <v>40</v>
      </c>
      <c r="I4" s="9" t="s">
        <v>7</v>
      </c>
      <c r="J4" s="9" t="s">
        <v>7</v>
      </c>
      <c r="K4" s="9" t="s">
        <v>7</v>
      </c>
      <c r="L4" s="9" t="s">
        <v>8</v>
      </c>
    </row>
    <row r="5" spans="1:12" ht="15.75" customHeight="1" x14ac:dyDescent="0.25">
      <c r="B5" s="38" t="s">
        <v>9</v>
      </c>
      <c r="C5" s="116"/>
      <c r="D5" s="117"/>
      <c r="E5" s="117"/>
      <c r="F5" s="118"/>
      <c r="G5" s="119"/>
      <c r="H5" s="116"/>
      <c r="I5" s="40"/>
      <c r="J5" s="40"/>
      <c r="K5" s="41"/>
      <c r="L5" s="42"/>
    </row>
    <row r="6" spans="1:12" ht="18.75" customHeight="1" x14ac:dyDescent="0.3">
      <c r="A6" s="11"/>
      <c r="B6" s="63" t="s">
        <v>57</v>
      </c>
      <c r="C6" s="120">
        <v>200</v>
      </c>
      <c r="D6" s="121">
        <v>7.77</v>
      </c>
      <c r="E6" s="121">
        <v>7.85</v>
      </c>
      <c r="F6" s="121">
        <v>43.88</v>
      </c>
      <c r="G6" s="121">
        <v>273.88</v>
      </c>
      <c r="H6" s="120">
        <v>250</v>
      </c>
      <c r="I6" s="56">
        <v>9.7200000000000006</v>
      </c>
      <c r="J6" s="56">
        <v>9.82</v>
      </c>
      <c r="K6" s="56">
        <v>54.85</v>
      </c>
      <c r="L6" s="56">
        <v>342.35</v>
      </c>
    </row>
    <row r="7" spans="1:12" ht="18.75" customHeight="1" x14ac:dyDescent="0.3">
      <c r="B7" s="63" t="s">
        <v>17</v>
      </c>
      <c r="C7" s="120">
        <v>10</v>
      </c>
      <c r="D7" s="121">
        <v>2.3199999999999998</v>
      </c>
      <c r="E7" s="121">
        <v>2.95</v>
      </c>
      <c r="F7" s="121">
        <v>0</v>
      </c>
      <c r="G7" s="121">
        <v>36.4</v>
      </c>
      <c r="H7" s="120">
        <v>10</v>
      </c>
      <c r="I7" s="56">
        <v>2.3199999999999998</v>
      </c>
      <c r="J7" s="56">
        <v>2.95</v>
      </c>
      <c r="K7" s="56">
        <v>0</v>
      </c>
      <c r="L7" s="56">
        <v>36.4</v>
      </c>
    </row>
    <row r="8" spans="1:12" ht="18.75" customHeight="1" x14ac:dyDescent="0.3">
      <c r="B8" s="63" t="s">
        <v>56</v>
      </c>
      <c r="C8" s="120">
        <v>40</v>
      </c>
      <c r="D8" s="121">
        <v>3</v>
      </c>
      <c r="E8" s="121">
        <v>3.92</v>
      </c>
      <c r="F8" s="121">
        <v>29.76</v>
      </c>
      <c r="G8" s="121">
        <v>166.8</v>
      </c>
      <c r="H8" s="120">
        <v>40</v>
      </c>
      <c r="I8" s="56">
        <v>3</v>
      </c>
      <c r="J8" s="56">
        <v>3.92</v>
      </c>
      <c r="K8" s="56">
        <v>29.76</v>
      </c>
      <c r="L8" s="56">
        <v>166.8</v>
      </c>
    </row>
    <row r="9" spans="1:12" ht="18.75" customHeight="1" x14ac:dyDescent="0.3">
      <c r="B9" s="63" t="s">
        <v>53</v>
      </c>
      <c r="C9" s="120">
        <v>200</v>
      </c>
      <c r="D9" s="121">
        <v>3.97</v>
      </c>
      <c r="E9" s="121">
        <v>3.8</v>
      </c>
      <c r="F9" s="121">
        <v>9.1</v>
      </c>
      <c r="G9" s="121">
        <v>87.52</v>
      </c>
      <c r="H9" s="120">
        <v>200</v>
      </c>
      <c r="I9" s="56">
        <v>3.97</v>
      </c>
      <c r="J9" s="56">
        <v>3.8</v>
      </c>
      <c r="K9" s="56">
        <v>9.1</v>
      </c>
      <c r="L9" s="56">
        <v>87.52</v>
      </c>
    </row>
    <row r="10" spans="1:12" ht="18.75" customHeight="1" x14ac:dyDescent="0.25">
      <c r="B10" s="64" t="s">
        <v>11</v>
      </c>
      <c r="C10" s="122">
        <v>60</v>
      </c>
      <c r="D10" s="123">
        <v>4.5</v>
      </c>
      <c r="E10" s="123">
        <v>1.74</v>
      </c>
      <c r="F10" s="123">
        <v>30.84</v>
      </c>
      <c r="G10" s="124">
        <v>157.19999999999999</v>
      </c>
      <c r="H10" s="122">
        <v>60</v>
      </c>
      <c r="I10" s="70">
        <v>4.5</v>
      </c>
      <c r="J10" s="70">
        <v>1.74</v>
      </c>
      <c r="K10" s="70">
        <v>30.84</v>
      </c>
      <c r="L10" s="65">
        <v>157.19999999999999</v>
      </c>
    </row>
    <row r="11" spans="1:12" ht="15.75" customHeight="1" x14ac:dyDescent="0.25">
      <c r="B11" s="57" t="s">
        <v>42</v>
      </c>
      <c r="C11" s="125">
        <f t="shared" ref="C11:H11" si="0">SUM(C6:C9)</f>
        <v>450</v>
      </c>
      <c r="D11" s="125">
        <f>SUM(D6:D10)</f>
        <v>21.56</v>
      </c>
      <c r="E11" s="125">
        <f>SUM(E6:E10)</f>
        <v>20.259999999999998</v>
      </c>
      <c r="F11" s="125">
        <f>SUM(F6:F10)</f>
        <v>113.58</v>
      </c>
      <c r="G11" s="126">
        <f>SUM(G6:G10)</f>
        <v>721.8</v>
      </c>
      <c r="H11" s="125">
        <f t="shared" si="0"/>
        <v>500</v>
      </c>
      <c r="I11" s="67">
        <f>SUM(I6:I10)</f>
        <v>23.51</v>
      </c>
      <c r="J11" s="67">
        <f>SUM(J6:J10)</f>
        <v>22.229999999999997</v>
      </c>
      <c r="K11" s="67">
        <f>SUM(K6:K10)</f>
        <v>124.55</v>
      </c>
      <c r="L11" s="66">
        <f>SUM(L6:L10)</f>
        <v>790.27</v>
      </c>
    </row>
    <row r="12" spans="1:12" s="12" customFormat="1" ht="19.5" customHeight="1" x14ac:dyDescent="0.25">
      <c r="B12" s="47" t="s">
        <v>86</v>
      </c>
      <c r="C12" s="127" t="s">
        <v>94</v>
      </c>
      <c r="D12" s="128"/>
      <c r="E12" s="128"/>
      <c r="F12" s="129"/>
      <c r="G12" s="130"/>
      <c r="H12" s="131"/>
      <c r="I12" s="49"/>
      <c r="J12" s="49"/>
      <c r="K12" s="49"/>
      <c r="L12" s="45"/>
    </row>
    <row r="13" spans="1:12" ht="15.75" customHeight="1" x14ac:dyDescent="0.25">
      <c r="B13" s="50" t="s">
        <v>12</v>
      </c>
      <c r="C13" s="132"/>
      <c r="D13" s="133"/>
      <c r="E13" s="133"/>
      <c r="F13" s="134"/>
      <c r="G13" s="135"/>
      <c r="H13" s="132"/>
      <c r="I13" s="52"/>
      <c r="J13" s="52"/>
      <c r="K13" s="53"/>
      <c r="L13" s="54"/>
    </row>
    <row r="14" spans="1:12" ht="18" customHeight="1" x14ac:dyDescent="0.3">
      <c r="B14" s="68" t="s">
        <v>58</v>
      </c>
      <c r="C14" s="120">
        <v>60</v>
      </c>
      <c r="D14" s="121">
        <v>0.63</v>
      </c>
      <c r="E14" s="121">
        <v>2.4900000000000002</v>
      </c>
      <c r="F14" s="121">
        <v>6.22</v>
      </c>
      <c r="G14" s="121">
        <v>50.58</v>
      </c>
      <c r="H14" s="122">
        <v>100</v>
      </c>
      <c r="I14" s="70">
        <v>1.05</v>
      </c>
      <c r="J14" s="70">
        <v>4.1500000000000004</v>
      </c>
      <c r="K14" s="70">
        <v>1037</v>
      </c>
      <c r="L14" s="65">
        <v>84.3</v>
      </c>
    </row>
    <row r="15" spans="1:12" ht="35.25" customHeight="1" x14ac:dyDescent="0.25">
      <c r="B15" s="64" t="s">
        <v>54</v>
      </c>
      <c r="C15" s="122">
        <v>200</v>
      </c>
      <c r="D15" s="136">
        <v>2.008</v>
      </c>
      <c r="E15" s="136">
        <v>3.532</v>
      </c>
      <c r="F15" s="136">
        <v>12.52</v>
      </c>
      <c r="G15" s="136">
        <v>89.9</v>
      </c>
      <c r="H15" s="122">
        <v>250</v>
      </c>
      <c r="I15" s="70">
        <v>2.5099999999999998</v>
      </c>
      <c r="J15" s="70">
        <v>4.42</v>
      </c>
      <c r="K15" s="70">
        <v>15.65</v>
      </c>
      <c r="L15" s="65">
        <v>112.38</v>
      </c>
    </row>
    <row r="16" spans="1:12" ht="19.350000000000001" customHeight="1" x14ac:dyDescent="0.3">
      <c r="B16" s="63" t="s">
        <v>34</v>
      </c>
      <c r="C16" s="120">
        <v>240</v>
      </c>
      <c r="D16" s="121">
        <v>26.7196</v>
      </c>
      <c r="E16" s="121">
        <v>24.643599999999996</v>
      </c>
      <c r="F16" s="121">
        <v>30.048100000000005</v>
      </c>
      <c r="G16" s="121">
        <v>448.85</v>
      </c>
      <c r="H16" s="137">
        <v>280</v>
      </c>
      <c r="I16" s="70">
        <v>31.17</v>
      </c>
      <c r="J16" s="70">
        <v>28.75</v>
      </c>
      <c r="K16" s="70">
        <v>35.06</v>
      </c>
      <c r="L16" s="65">
        <v>523.66999999999996</v>
      </c>
    </row>
    <row r="17" spans="2:12" ht="18" customHeight="1" x14ac:dyDescent="0.3">
      <c r="B17" s="68" t="s">
        <v>47</v>
      </c>
      <c r="C17" s="120">
        <v>200</v>
      </c>
      <c r="D17" s="121">
        <v>0.64</v>
      </c>
      <c r="E17" s="121">
        <v>4.8000000000000001E-2</v>
      </c>
      <c r="F17" s="121">
        <v>29.1</v>
      </c>
      <c r="G17" s="121">
        <v>119.39200000000001</v>
      </c>
      <c r="H17" s="137">
        <v>200</v>
      </c>
      <c r="I17" s="56">
        <v>0.64</v>
      </c>
      <c r="J17" s="56">
        <v>4.8000000000000001E-2</v>
      </c>
      <c r="K17" s="56">
        <v>29.1</v>
      </c>
      <c r="L17" s="56">
        <v>119.39200000000001</v>
      </c>
    </row>
    <row r="18" spans="2:12" ht="15.75" customHeight="1" x14ac:dyDescent="0.3">
      <c r="B18" s="63" t="s">
        <v>11</v>
      </c>
      <c r="C18" s="120">
        <v>20</v>
      </c>
      <c r="D18" s="121">
        <v>1.5</v>
      </c>
      <c r="E18" s="121">
        <v>0.57999999999999996</v>
      </c>
      <c r="F18" s="121">
        <v>10.28</v>
      </c>
      <c r="G18" s="121">
        <v>52.34</v>
      </c>
      <c r="H18" s="122">
        <v>40</v>
      </c>
      <c r="I18" s="70">
        <v>3</v>
      </c>
      <c r="J18" s="70">
        <v>1.1000000000000001</v>
      </c>
      <c r="K18" s="70">
        <v>20.5</v>
      </c>
      <c r="L18" s="65">
        <v>104.5</v>
      </c>
    </row>
    <row r="19" spans="2:12" ht="18" customHeight="1" x14ac:dyDescent="0.3">
      <c r="B19" s="68" t="s">
        <v>29</v>
      </c>
      <c r="C19" s="120">
        <v>40</v>
      </c>
      <c r="D19" s="121">
        <v>2.2400000000000002</v>
      </c>
      <c r="E19" s="121">
        <v>0.44</v>
      </c>
      <c r="F19" s="121">
        <v>19.760000000000002</v>
      </c>
      <c r="G19" s="121">
        <v>91.96</v>
      </c>
      <c r="H19" s="122">
        <v>40</v>
      </c>
      <c r="I19" s="56">
        <v>2.2400000000000002</v>
      </c>
      <c r="J19" s="56">
        <v>0.44</v>
      </c>
      <c r="K19" s="56">
        <v>19.760000000000002</v>
      </c>
      <c r="L19" s="56">
        <v>91.96</v>
      </c>
    </row>
    <row r="20" spans="2:12" ht="15.75" customHeight="1" x14ac:dyDescent="0.25">
      <c r="B20" s="64" t="s">
        <v>28</v>
      </c>
      <c r="C20" s="122">
        <v>1.5</v>
      </c>
      <c r="D20" s="123"/>
      <c r="E20" s="123"/>
      <c r="F20" s="123"/>
      <c r="G20" s="124"/>
      <c r="H20" s="122">
        <v>1.5</v>
      </c>
      <c r="I20" s="70"/>
      <c r="J20" s="70"/>
      <c r="K20" s="70"/>
      <c r="L20" s="65"/>
    </row>
    <row r="21" spans="2:12" ht="15.75" customHeight="1" x14ac:dyDescent="0.25">
      <c r="B21" s="64" t="s">
        <v>30</v>
      </c>
      <c r="C21" s="122">
        <v>0.05</v>
      </c>
      <c r="D21" s="123"/>
      <c r="E21" s="123"/>
      <c r="F21" s="123"/>
      <c r="G21" s="124"/>
      <c r="H21" s="122">
        <v>0.05</v>
      </c>
      <c r="I21" s="44"/>
      <c r="J21" s="44"/>
      <c r="K21" s="44"/>
      <c r="L21" s="45"/>
    </row>
    <row r="22" spans="2:12" ht="15.75" customHeight="1" x14ac:dyDescent="0.25">
      <c r="B22" s="57" t="s">
        <v>43</v>
      </c>
      <c r="C22" s="125">
        <f>SUM(C14:C19)</f>
        <v>760</v>
      </c>
      <c r="D22" s="125">
        <f t="shared" ref="D22:L22" si="1">SUM(D14:D19)</f>
        <v>33.7376</v>
      </c>
      <c r="E22" s="125">
        <f t="shared" si="1"/>
        <v>31.733599999999996</v>
      </c>
      <c r="F22" s="125">
        <f t="shared" si="1"/>
        <v>107.92810000000001</v>
      </c>
      <c r="G22" s="126">
        <f t="shared" si="1"/>
        <v>853.02200000000016</v>
      </c>
      <c r="H22" s="125">
        <f>SUM(H14:H19)</f>
        <v>910</v>
      </c>
      <c r="I22" s="67">
        <f t="shared" si="1"/>
        <v>40.610000000000007</v>
      </c>
      <c r="J22" s="67">
        <f t="shared" si="1"/>
        <v>38.908000000000001</v>
      </c>
      <c r="K22" s="67">
        <f t="shared" si="1"/>
        <v>1157.07</v>
      </c>
      <c r="L22" s="66">
        <f t="shared" si="1"/>
        <v>1036.202</v>
      </c>
    </row>
    <row r="23" spans="2:12" ht="15.75" customHeight="1" x14ac:dyDescent="0.25">
      <c r="B23" s="57" t="s">
        <v>45</v>
      </c>
      <c r="C23" s="67"/>
      <c r="D23" s="66">
        <f t="shared" ref="D23:F23" si="2">SUM(D11+D22)</f>
        <v>55.297600000000003</v>
      </c>
      <c r="E23" s="66">
        <f t="shared" si="2"/>
        <v>51.993599999999994</v>
      </c>
      <c r="F23" s="66">
        <f t="shared" si="2"/>
        <v>221.50810000000001</v>
      </c>
      <c r="G23" s="66">
        <f>SUM(G11+G22)</f>
        <v>1574.8220000000001</v>
      </c>
      <c r="H23" s="67"/>
      <c r="I23" s="66">
        <f>SUM(I11+I22)</f>
        <v>64.12</v>
      </c>
      <c r="J23" s="66">
        <f t="shared" ref="J23:L23" si="3">SUM(J11+J22)</f>
        <v>61.137999999999998</v>
      </c>
      <c r="K23" s="66">
        <f t="shared" si="3"/>
        <v>1281.6199999999999</v>
      </c>
      <c r="L23" s="66">
        <f t="shared" si="3"/>
        <v>1826.472</v>
      </c>
    </row>
    <row r="24" spans="2:12" s="12" customFormat="1" ht="21" customHeight="1" x14ac:dyDescent="0.25">
      <c r="B24" s="47" t="s">
        <v>86</v>
      </c>
      <c r="C24" s="97" t="s">
        <v>95</v>
      </c>
      <c r="D24" s="95"/>
      <c r="E24" s="95"/>
      <c r="F24" s="96"/>
      <c r="G24" s="49"/>
      <c r="H24" s="48"/>
      <c r="I24" s="49"/>
      <c r="J24" s="49"/>
      <c r="K24" s="49"/>
      <c r="L24" s="49"/>
    </row>
    <row r="25" spans="2:1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25">
      <c r="B26" s="15"/>
      <c r="C26" s="14"/>
      <c r="D26" s="14"/>
      <c r="E26" s="14"/>
      <c r="F26" s="14"/>
      <c r="G26" s="16"/>
      <c r="H26" s="14"/>
      <c r="I26" s="14"/>
      <c r="J26" s="14"/>
      <c r="K26" s="14"/>
      <c r="L26" s="16"/>
    </row>
    <row r="27" spans="2:12" ht="15.75" x14ac:dyDescent="0.25">
      <c r="B27" s="22" t="s">
        <v>13</v>
      </c>
      <c r="C27" s="14"/>
      <c r="D27" s="14"/>
      <c r="E27" s="14"/>
      <c r="F27" s="14"/>
      <c r="G27" s="17"/>
      <c r="H27" s="14"/>
      <c r="I27" s="14"/>
      <c r="J27" s="14"/>
      <c r="K27" s="14"/>
      <c r="L27" s="17"/>
    </row>
    <row r="28" spans="2:12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5.75" x14ac:dyDescent="0.25">
      <c r="B29" s="102" t="s">
        <v>14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mergeCells count="5">
    <mergeCell ref="C12:F12"/>
    <mergeCell ref="C24:F24"/>
    <mergeCell ref="B1:L1"/>
    <mergeCell ref="B2:L2"/>
    <mergeCell ref="B29:L29"/>
  </mergeCells>
  <printOptions horizontalCentered="1" verticalCentered="1"/>
  <pageMargins left="0.19685039370078741" right="0.19685039370078741" top="2.3622047244094491" bottom="0.15748031496062992" header="0.51181102362204722" footer="0.51181102362204722"/>
  <pageSetup paperSize="9" scale="74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U29"/>
  <sheetViews>
    <sheetView tabSelected="1" view="pageBreakPreview" zoomScaleSheetLayoutView="100" workbookViewId="0">
      <selection activeCell="H15" sqref="H15:L20"/>
    </sheetView>
  </sheetViews>
  <sheetFormatPr defaultColWidth="8.85546875" defaultRowHeight="15" x14ac:dyDescent="0.25"/>
  <cols>
    <col min="1" max="1" width="2.42578125" customWidth="1"/>
    <col min="2" max="2" width="43.140625" customWidth="1"/>
    <col min="3" max="3" width="10.42578125" style="90" customWidth="1"/>
    <col min="4" max="5" width="7.85546875" customWidth="1"/>
    <col min="6" max="6" width="9.28515625" customWidth="1"/>
    <col min="7" max="7" width="9.5703125" customWidth="1"/>
    <col min="8" max="8" width="10.7109375" customWidth="1"/>
    <col min="9" max="11" width="8.140625" customWidth="1"/>
    <col min="12" max="12" width="9.5703125" customWidth="1"/>
  </cols>
  <sheetData>
    <row r="1" spans="2:12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.75" x14ac:dyDescent="0.3">
      <c r="B2" s="109" t="s">
        <v>26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38.25" x14ac:dyDescent="0.25">
      <c r="B3" s="10" t="s">
        <v>0</v>
      </c>
      <c r="C3" s="80" t="s">
        <v>1</v>
      </c>
      <c r="D3" s="4" t="s">
        <v>2</v>
      </c>
      <c r="E3" s="4" t="s">
        <v>3</v>
      </c>
      <c r="F3" s="5" t="s">
        <v>4</v>
      </c>
      <c r="G3" s="7" t="s">
        <v>5</v>
      </c>
      <c r="H3" s="110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2:12" x14ac:dyDescent="0.25">
      <c r="B4" s="13" t="s">
        <v>6</v>
      </c>
      <c r="C4" s="81" t="s">
        <v>37</v>
      </c>
      <c r="D4" s="9" t="s">
        <v>7</v>
      </c>
      <c r="E4" s="9" t="s">
        <v>7</v>
      </c>
      <c r="F4" s="9" t="s">
        <v>7</v>
      </c>
      <c r="G4" s="9" t="s">
        <v>8</v>
      </c>
      <c r="H4" s="138" t="s">
        <v>39</v>
      </c>
      <c r="I4" s="9" t="s">
        <v>7</v>
      </c>
      <c r="J4" s="9" t="s">
        <v>7</v>
      </c>
      <c r="K4" s="9" t="s">
        <v>7</v>
      </c>
      <c r="L4" s="9" t="s">
        <v>8</v>
      </c>
    </row>
    <row r="5" spans="2:12" s="31" customFormat="1" ht="15.75" customHeight="1" x14ac:dyDescent="0.2">
      <c r="B5" s="38" t="s">
        <v>9</v>
      </c>
      <c r="C5" s="82"/>
      <c r="D5" s="40"/>
      <c r="E5" s="40"/>
      <c r="F5" s="41"/>
      <c r="G5" s="42"/>
      <c r="H5" s="116"/>
      <c r="I5" s="40"/>
      <c r="J5" s="40"/>
      <c r="K5" s="41"/>
      <c r="L5" s="42"/>
    </row>
    <row r="6" spans="2:12" s="31" customFormat="1" ht="19.5" customHeight="1" x14ac:dyDescent="0.2">
      <c r="B6" s="63" t="s">
        <v>84</v>
      </c>
      <c r="C6" s="83">
        <v>200</v>
      </c>
      <c r="D6" s="61">
        <v>4.43</v>
      </c>
      <c r="E6" s="61">
        <v>4.84</v>
      </c>
      <c r="F6" s="61">
        <v>24.28</v>
      </c>
      <c r="G6" s="61">
        <v>158.52000000000001</v>
      </c>
      <c r="H6" s="122">
        <v>250</v>
      </c>
      <c r="I6" s="61">
        <v>5.54</v>
      </c>
      <c r="J6" s="61">
        <v>6.05</v>
      </c>
      <c r="K6" s="61">
        <v>30.35</v>
      </c>
      <c r="L6" s="61">
        <v>198.15</v>
      </c>
    </row>
    <row r="7" spans="2:12" s="31" customFormat="1" ht="19.5" customHeight="1" x14ac:dyDescent="0.3">
      <c r="B7" s="63" t="s">
        <v>17</v>
      </c>
      <c r="C7" s="84">
        <v>20</v>
      </c>
      <c r="D7" s="56">
        <v>4.6399999999999997</v>
      </c>
      <c r="E7" s="56">
        <v>5.9</v>
      </c>
      <c r="F7" s="56">
        <v>0</v>
      </c>
      <c r="G7" s="56">
        <v>72.8</v>
      </c>
      <c r="H7" s="120">
        <v>20</v>
      </c>
      <c r="I7" s="56">
        <v>4.6399999999999997</v>
      </c>
      <c r="J7" s="56">
        <v>5.9</v>
      </c>
      <c r="K7" s="56">
        <v>0</v>
      </c>
      <c r="L7" s="56">
        <v>72.8</v>
      </c>
    </row>
    <row r="8" spans="2:12" s="31" customFormat="1" ht="19.5" customHeight="1" x14ac:dyDescent="0.3">
      <c r="B8" s="63" t="s">
        <v>10</v>
      </c>
      <c r="C8" s="84">
        <v>100</v>
      </c>
      <c r="D8" s="56">
        <v>0.4</v>
      </c>
      <c r="E8" s="56">
        <v>0.4</v>
      </c>
      <c r="F8" s="56">
        <v>9.8000000000000007</v>
      </c>
      <c r="G8" s="56">
        <v>47</v>
      </c>
      <c r="H8" s="120">
        <v>100</v>
      </c>
      <c r="I8" s="56">
        <v>0.4</v>
      </c>
      <c r="J8" s="56">
        <v>0.4</v>
      </c>
      <c r="K8" s="56">
        <v>9.8000000000000007</v>
      </c>
      <c r="L8" s="56">
        <v>47</v>
      </c>
    </row>
    <row r="9" spans="2:12" s="31" customFormat="1" ht="19.5" customHeight="1" x14ac:dyDescent="0.2">
      <c r="B9" s="63" t="s">
        <v>53</v>
      </c>
      <c r="C9" s="83">
        <v>200</v>
      </c>
      <c r="D9" s="61">
        <v>3.97</v>
      </c>
      <c r="E9" s="61">
        <v>3.8</v>
      </c>
      <c r="F9" s="61">
        <v>9.1</v>
      </c>
      <c r="G9" s="61">
        <v>87.52</v>
      </c>
      <c r="H9" s="122">
        <v>200</v>
      </c>
      <c r="I9" s="61">
        <v>3.97</v>
      </c>
      <c r="J9" s="61">
        <v>3.8</v>
      </c>
      <c r="K9" s="61">
        <v>9.1</v>
      </c>
      <c r="L9" s="61">
        <v>87.52</v>
      </c>
    </row>
    <row r="10" spans="2:12" s="31" customFormat="1" ht="19.5" customHeight="1" x14ac:dyDescent="0.3">
      <c r="B10" s="63" t="s">
        <v>11</v>
      </c>
      <c r="C10" s="84">
        <v>40</v>
      </c>
      <c r="D10" s="56">
        <v>3</v>
      </c>
      <c r="E10" s="56">
        <v>1.1599999999999999</v>
      </c>
      <c r="F10" s="56">
        <v>20.56</v>
      </c>
      <c r="G10" s="56">
        <v>104.8</v>
      </c>
      <c r="H10" s="120">
        <v>60</v>
      </c>
      <c r="I10" s="56">
        <v>4.5</v>
      </c>
      <c r="J10" s="56">
        <v>1.74</v>
      </c>
      <c r="K10" s="56">
        <v>30.84</v>
      </c>
      <c r="L10" s="56">
        <v>157.19999999999999</v>
      </c>
    </row>
    <row r="11" spans="2:12" s="31" customFormat="1" ht="19.5" customHeight="1" x14ac:dyDescent="0.2">
      <c r="B11" s="64" t="s">
        <v>28</v>
      </c>
      <c r="C11" s="83">
        <v>1</v>
      </c>
      <c r="D11" s="65"/>
      <c r="E11" s="65"/>
      <c r="F11" s="65"/>
      <c r="G11" s="65"/>
      <c r="H11" s="122">
        <v>1</v>
      </c>
      <c r="I11" s="65"/>
      <c r="J11" s="45"/>
      <c r="K11" s="45"/>
      <c r="L11" s="45"/>
    </row>
    <row r="12" spans="2:12" s="31" customFormat="1" ht="15.75" customHeight="1" x14ac:dyDescent="0.2">
      <c r="B12" s="46" t="s">
        <v>42</v>
      </c>
      <c r="C12" s="85">
        <f>SUM(C6:C10)</f>
        <v>560</v>
      </c>
      <c r="D12" s="66">
        <f>SUM(D6:D10)</f>
        <v>16.440000000000001</v>
      </c>
      <c r="E12" s="66">
        <f t="shared" ref="E12:L12" si="0">SUM(E6:E10)</f>
        <v>16.100000000000001</v>
      </c>
      <c r="F12" s="66">
        <f t="shared" si="0"/>
        <v>63.739999999999995</v>
      </c>
      <c r="G12" s="66">
        <f t="shared" si="0"/>
        <v>470.64</v>
      </c>
      <c r="H12" s="126">
        <f t="shared" si="0"/>
        <v>630</v>
      </c>
      <c r="I12" s="66">
        <f t="shared" si="0"/>
        <v>19.05</v>
      </c>
      <c r="J12" s="66">
        <f t="shared" si="0"/>
        <v>17.889999999999997</v>
      </c>
      <c r="K12" s="66">
        <f t="shared" si="0"/>
        <v>80.09</v>
      </c>
      <c r="L12" s="66">
        <f t="shared" si="0"/>
        <v>562.66999999999996</v>
      </c>
    </row>
    <row r="13" spans="2:12" s="12" customFormat="1" ht="26.25" customHeight="1" x14ac:dyDescent="0.25">
      <c r="B13" s="47" t="s">
        <v>86</v>
      </c>
      <c r="C13" s="94" t="s">
        <v>94</v>
      </c>
      <c r="D13" s="95"/>
      <c r="E13" s="95"/>
      <c r="F13" s="96"/>
      <c r="G13" s="58"/>
      <c r="H13" s="131"/>
      <c r="I13" s="49"/>
      <c r="J13" s="49"/>
      <c r="K13" s="49"/>
      <c r="L13" s="58"/>
    </row>
    <row r="14" spans="2:12" s="31" customFormat="1" ht="15.75" customHeight="1" x14ac:dyDescent="0.2">
      <c r="B14" s="50" t="s">
        <v>12</v>
      </c>
      <c r="C14" s="86"/>
      <c r="D14" s="52"/>
      <c r="E14" s="52"/>
      <c r="F14" s="53"/>
      <c r="G14" s="52"/>
      <c r="H14" s="132"/>
      <c r="I14" s="52"/>
      <c r="J14" s="52"/>
      <c r="K14" s="53"/>
      <c r="L14" s="52"/>
    </row>
    <row r="15" spans="2:12" s="31" customFormat="1" ht="18" customHeight="1" x14ac:dyDescent="0.2">
      <c r="B15" s="63" t="s">
        <v>48</v>
      </c>
      <c r="C15" s="87">
        <v>60</v>
      </c>
      <c r="D15" s="61">
        <v>0.30995999999999996</v>
      </c>
      <c r="E15" s="61">
        <v>2.1785040000000002</v>
      </c>
      <c r="F15" s="61">
        <v>1.818432</v>
      </c>
      <c r="G15" s="61">
        <v>28.120104000000005</v>
      </c>
      <c r="H15" s="122">
        <v>100</v>
      </c>
      <c r="I15" s="61">
        <v>0.51659999999999995</v>
      </c>
      <c r="J15" s="61">
        <v>3.6308400000000005</v>
      </c>
      <c r="K15" s="61">
        <v>3.0307200000000001</v>
      </c>
      <c r="L15" s="61">
        <v>46.86684000000001</v>
      </c>
    </row>
    <row r="16" spans="2:12" s="31" customFormat="1" ht="18" customHeight="1" x14ac:dyDescent="0.2">
      <c r="B16" s="64" t="s">
        <v>85</v>
      </c>
      <c r="C16" s="87">
        <v>200</v>
      </c>
      <c r="D16" s="61">
        <v>1.6</v>
      </c>
      <c r="E16" s="61">
        <v>3.04</v>
      </c>
      <c r="F16" s="61">
        <v>6.74</v>
      </c>
      <c r="G16" s="61">
        <v>60.7</v>
      </c>
      <c r="H16" s="122">
        <v>250</v>
      </c>
      <c r="I16" s="61">
        <v>2.0099999999999998</v>
      </c>
      <c r="J16" s="61">
        <v>3.8</v>
      </c>
      <c r="K16" s="61">
        <v>8.42</v>
      </c>
      <c r="L16" s="61">
        <v>75.87</v>
      </c>
    </row>
    <row r="17" spans="2:1009" s="31" customFormat="1" ht="18" customHeight="1" x14ac:dyDescent="0.2">
      <c r="B17" s="63" t="s">
        <v>41</v>
      </c>
      <c r="C17" s="87">
        <v>240</v>
      </c>
      <c r="D17" s="61">
        <v>22.886399999999995</v>
      </c>
      <c r="E17" s="61">
        <v>36.587999999999994</v>
      </c>
      <c r="F17" s="61">
        <v>108.86</v>
      </c>
      <c r="G17" s="61">
        <v>616.29359999999997</v>
      </c>
      <c r="H17" s="122">
        <v>280</v>
      </c>
      <c r="I17" s="61">
        <v>26.700799999999994</v>
      </c>
      <c r="J17" s="61">
        <v>42.685999999999993</v>
      </c>
      <c r="K17" s="61">
        <v>135.30000000000001</v>
      </c>
      <c r="L17" s="61">
        <v>739</v>
      </c>
    </row>
    <row r="18" spans="2:1009" s="31" customFormat="1" ht="18" customHeight="1" x14ac:dyDescent="0.2">
      <c r="B18" s="78" t="s">
        <v>69</v>
      </c>
      <c r="C18" s="83">
        <v>200</v>
      </c>
      <c r="D18" s="61">
        <v>0.1</v>
      </c>
      <c r="E18" s="61">
        <v>0.04</v>
      </c>
      <c r="F18" s="61">
        <v>20.72</v>
      </c>
      <c r="G18" s="61">
        <v>83.64</v>
      </c>
      <c r="H18" s="122">
        <v>200</v>
      </c>
      <c r="I18" s="61">
        <v>0.1</v>
      </c>
      <c r="J18" s="61">
        <v>0.04</v>
      </c>
      <c r="K18" s="61">
        <v>20.72</v>
      </c>
      <c r="L18" s="61">
        <v>83.64</v>
      </c>
    </row>
    <row r="19" spans="2:1009" s="26" customFormat="1" ht="18" customHeight="1" x14ac:dyDescent="0.25">
      <c r="B19" s="63" t="s">
        <v>11</v>
      </c>
      <c r="C19" s="87">
        <v>20</v>
      </c>
      <c r="D19" s="61">
        <v>1.5</v>
      </c>
      <c r="E19" s="61">
        <v>0.57999999999999996</v>
      </c>
      <c r="F19" s="61">
        <v>10.28</v>
      </c>
      <c r="G19" s="61">
        <v>52.34</v>
      </c>
      <c r="H19" s="137">
        <v>20</v>
      </c>
      <c r="I19" s="61">
        <v>1.5</v>
      </c>
      <c r="J19" s="61">
        <v>0.57999999999999996</v>
      </c>
      <c r="K19" s="61">
        <v>10.28</v>
      </c>
      <c r="L19" s="61">
        <v>52.34</v>
      </c>
    </row>
    <row r="20" spans="2:1009" s="26" customFormat="1" ht="18" customHeight="1" x14ac:dyDescent="0.25">
      <c r="B20" s="68" t="s">
        <v>29</v>
      </c>
      <c r="C20" s="87">
        <v>40</v>
      </c>
      <c r="D20" s="61">
        <v>2.2400000000000002</v>
      </c>
      <c r="E20" s="61">
        <v>0.44</v>
      </c>
      <c r="F20" s="61">
        <v>19.760000000000002</v>
      </c>
      <c r="G20" s="61">
        <v>91.96</v>
      </c>
      <c r="H20" s="122">
        <v>60</v>
      </c>
      <c r="I20" s="70">
        <v>3.36</v>
      </c>
      <c r="J20" s="70">
        <v>0.66</v>
      </c>
      <c r="K20" s="70">
        <v>29.64</v>
      </c>
      <c r="L20" s="65">
        <v>139.19999999999999</v>
      </c>
    </row>
    <row r="21" spans="2:1009" ht="18.75" customHeight="1" x14ac:dyDescent="0.25">
      <c r="B21" s="64" t="s">
        <v>28</v>
      </c>
      <c r="C21" s="88">
        <v>1.5</v>
      </c>
      <c r="D21" s="65"/>
      <c r="E21" s="65"/>
      <c r="F21" s="65"/>
      <c r="G21" s="65"/>
      <c r="H21" s="139">
        <v>1.5</v>
      </c>
      <c r="I21" s="45"/>
      <c r="J21" s="45"/>
      <c r="K21" s="45"/>
      <c r="L21" s="4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</row>
    <row r="22" spans="2:1009" ht="18.75" customHeight="1" x14ac:dyDescent="0.25">
      <c r="B22" s="64" t="s">
        <v>30</v>
      </c>
      <c r="C22" s="88">
        <v>0.05</v>
      </c>
      <c r="D22" s="65"/>
      <c r="E22" s="65"/>
      <c r="F22" s="65"/>
      <c r="G22" s="65"/>
      <c r="H22" s="139">
        <v>0.05</v>
      </c>
      <c r="I22" s="45"/>
      <c r="J22" s="45"/>
      <c r="K22" s="45"/>
      <c r="L22" s="4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</row>
    <row r="23" spans="2:1009" s="31" customFormat="1" ht="15.75" customHeight="1" x14ac:dyDescent="0.2">
      <c r="B23" s="46" t="s">
        <v>43</v>
      </c>
      <c r="C23" s="85">
        <f>SUM(C15:C20)</f>
        <v>760</v>
      </c>
      <c r="D23" s="66">
        <f>SUM(D15:D20)</f>
        <v>28.636359999999996</v>
      </c>
      <c r="E23" s="66">
        <f t="shared" ref="E23:L23" si="1">SUM(E15:E20)</f>
        <v>42.866503999999992</v>
      </c>
      <c r="F23" s="66">
        <f t="shared" si="1"/>
        <v>168.17843199999999</v>
      </c>
      <c r="G23" s="66">
        <f t="shared" si="1"/>
        <v>933.05370400000004</v>
      </c>
      <c r="H23" s="126">
        <f>SUM(H15:H20)</f>
        <v>910</v>
      </c>
      <c r="I23" s="66">
        <f t="shared" si="1"/>
        <v>34.187399999999997</v>
      </c>
      <c r="J23" s="66">
        <f t="shared" si="1"/>
        <v>51.39683999999999</v>
      </c>
      <c r="K23" s="66">
        <f t="shared" si="1"/>
        <v>207.39071999999999</v>
      </c>
      <c r="L23" s="66">
        <f t="shared" si="1"/>
        <v>1136.9168400000001</v>
      </c>
    </row>
    <row r="24" spans="2:1009" s="31" customFormat="1" ht="15.75" customHeight="1" x14ac:dyDescent="0.2">
      <c r="B24" s="46" t="s">
        <v>44</v>
      </c>
      <c r="C24" s="89"/>
      <c r="D24" s="66">
        <f>SUM(D12+D23)</f>
        <v>45.076359999999994</v>
      </c>
      <c r="E24" s="66">
        <f t="shared" ref="E24:I24" si="2">SUM(E12+E23)</f>
        <v>58.966503999999993</v>
      </c>
      <c r="F24" s="66">
        <f t="shared" si="2"/>
        <v>231.918432</v>
      </c>
      <c r="G24" s="66">
        <f t="shared" si="2"/>
        <v>1403.693704</v>
      </c>
      <c r="H24" s="125"/>
      <c r="I24" s="66">
        <f t="shared" si="2"/>
        <v>53.237399999999994</v>
      </c>
      <c r="J24" s="66">
        <f t="shared" ref="J24" si="3">SUM(J12+J23)</f>
        <v>69.286839999999984</v>
      </c>
      <c r="K24" s="66">
        <f t="shared" ref="K24" si="4">SUM(K12+K23)</f>
        <v>287.48072000000002</v>
      </c>
      <c r="L24" s="66">
        <f t="shared" ref="L24" si="5">SUM(L12+L23)</f>
        <v>1699.5868399999999</v>
      </c>
    </row>
    <row r="25" spans="2:1009" s="12" customFormat="1" ht="23.25" customHeight="1" x14ac:dyDescent="0.25">
      <c r="B25" s="47" t="s">
        <v>86</v>
      </c>
      <c r="C25" s="97" t="s">
        <v>95</v>
      </c>
      <c r="D25" s="95"/>
      <c r="E25" s="95"/>
      <c r="F25" s="96"/>
      <c r="G25" s="49"/>
      <c r="H25" s="48"/>
      <c r="I25" s="49"/>
      <c r="J25" s="49"/>
      <c r="K25" s="49"/>
      <c r="L25" s="49"/>
    </row>
    <row r="26" spans="2:1009" ht="18" x14ac:dyDescent="0.25">
      <c r="B26" s="22"/>
      <c r="C26" s="91"/>
      <c r="D26" s="19"/>
      <c r="E26" s="19"/>
      <c r="F26" s="19"/>
      <c r="G26" s="24"/>
      <c r="H26" s="35"/>
      <c r="I26" s="19"/>
      <c r="J26" s="19"/>
      <c r="K26" s="19"/>
      <c r="L26" s="24"/>
    </row>
    <row r="27" spans="2:1009" ht="15.75" x14ac:dyDescent="0.25">
      <c r="B27" s="22" t="s">
        <v>13</v>
      </c>
      <c r="C27" s="92"/>
      <c r="D27" s="19"/>
      <c r="E27" s="19"/>
      <c r="F27" s="19"/>
      <c r="G27" s="23"/>
      <c r="H27" s="19"/>
      <c r="I27" s="19"/>
      <c r="J27" s="19"/>
      <c r="K27" s="19"/>
      <c r="L27" s="23"/>
    </row>
    <row r="28" spans="2:1009" ht="18.75" x14ac:dyDescent="0.3">
      <c r="B28" s="32"/>
      <c r="C28" s="93"/>
      <c r="D28" s="33"/>
      <c r="E28" s="34"/>
      <c r="F28" s="34"/>
      <c r="G28" s="34"/>
      <c r="H28" s="33"/>
      <c r="I28" s="33"/>
      <c r="J28" s="34"/>
      <c r="K28" s="34"/>
      <c r="L28" s="34"/>
    </row>
    <row r="29" spans="2:1009" ht="15.75" x14ac:dyDescent="0.25">
      <c r="B29" s="102" t="s">
        <v>14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</sheetData>
  <mergeCells count="5">
    <mergeCell ref="C13:F13"/>
    <mergeCell ref="C25:F25"/>
    <mergeCell ref="B1:L1"/>
    <mergeCell ref="B2:L2"/>
    <mergeCell ref="B29:L29"/>
  </mergeCells>
  <pageMargins left="0" right="0" top="3.1493055555555598" bottom="0" header="0.51180555555555496" footer="0.51180555555555496"/>
  <pageSetup paperSize="9" scale="77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G15" sqref="G15:K21"/>
    </sheetView>
  </sheetViews>
  <sheetFormatPr defaultColWidth="8.85546875" defaultRowHeight="15" x14ac:dyDescent="0.25"/>
  <cols>
    <col min="1" max="1" width="42.7109375" customWidth="1"/>
    <col min="2" max="2" width="10.140625" customWidth="1"/>
    <col min="3" max="5" width="7.85546875" customWidth="1"/>
    <col min="6" max="6" width="10.42578125" customWidth="1"/>
    <col min="7" max="7" width="10.140625" customWidth="1"/>
    <col min="8" max="10" width="7.5703125" customWidth="1"/>
    <col min="11" max="11" width="10" customWidth="1"/>
  </cols>
  <sheetData>
    <row r="1" spans="1:11" ht="45" x14ac:dyDescent="0.6">
      <c r="A1" s="98" t="s">
        <v>96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x14ac:dyDescent="0.3">
      <c r="A2" s="103" t="s">
        <v>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47.1" customHeight="1" x14ac:dyDescent="0.25">
      <c r="A3" s="10" t="s">
        <v>0</v>
      </c>
      <c r="B3" s="6" t="s">
        <v>1</v>
      </c>
      <c r="C3" s="4" t="s">
        <v>2</v>
      </c>
      <c r="D3" s="4" t="s">
        <v>3</v>
      </c>
      <c r="E3" s="5" t="s">
        <v>4</v>
      </c>
      <c r="F3" s="7" t="s">
        <v>5</v>
      </c>
      <c r="G3" s="6" t="s">
        <v>1</v>
      </c>
      <c r="H3" s="4" t="s">
        <v>2</v>
      </c>
      <c r="I3" s="4" t="s">
        <v>3</v>
      </c>
      <c r="J3" s="5" t="s">
        <v>4</v>
      </c>
      <c r="K3" s="7" t="s">
        <v>5</v>
      </c>
    </row>
    <row r="4" spans="1:11" ht="26.25" customHeight="1" x14ac:dyDescent="0.25">
      <c r="A4" s="9" t="s">
        <v>6</v>
      </c>
      <c r="B4" s="21" t="s">
        <v>37</v>
      </c>
      <c r="C4" s="9" t="s">
        <v>7</v>
      </c>
      <c r="D4" s="9" t="s">
        <v>7</v>
      </c>
      <c r="E4" s="9" t="s">
        <v>7</v>
      </c>
      <c r="F4" s="9" t="s">
        <v>8</v>
      </c>
      <c r="G4" s="21" t="s">
        <v>39</v>
      </c>
      <c r="H4" s="9" t="s">
        <v>7</v>
      </c>
      <c r="I4" s="9" t="s">
        <v>7</v>
      </c>
      <c r="J4" s="9" t="s">
        <v>7</v>
      </c>
      <c r="K4" s="9" t="s">
        <v>8</v>
      </c>
    </row>
    <row r="5" spans="1:11" ht="15.95" customHeight="1" x14ac:dyDescent="0.25">
      <c r="A5" s="43" t="s">
        <v>9</v>
      </c>
      <c r="B5" s="39"/>
      <c r="C5" s="40"/>
      <c r="D5" s="40"/>
      <c r="E5" s="41"/>
      <c r="F5" s="42"/>
      <c r="G5" s="39"/>
      <c r="H5" s="40"/>
      <c r="I5" s="40"/>
      <c r="J5" s="41"/>
      <c r="K5" s="42"/>
    </row>
    <row r="6" spans="1:11" ht="18.75" customHeight="1" x14ac:dyDescent="0.25">
      <c r="A6" s="63" t="s">
        <v>88</v>
      </c>
      <c r="B6" s="60">
        <v>200</v>
      </c>
      <c r="C6" s="61">
        <v>17.04</v>
      </c>
      <c r="D6" s="61">
        <v>11.78</v>
      </c>
      <c r="E6" s="61">
        <v>47.64</v>
      </c>
      <c r="F6" s="61">
        <v>36.4</v>
      </c>
      <c r="G6" s="60">
        <v>200</v>
      </c>
      <c r="H6" s="61">
        <v>17.04</v>
      </c>
      <c r="I6" s="61">
        <v>11.78</v>
      </c>
      <c r="J6" s="61">
        <v>47.64</v>
      </c>
      <c r="K6" s="61">
        <v>36.4</v>
      </c>
    </row>
    <row r="7" spans="1:11" ht="18.75" customHeight="1" x14ac:dyDescent="0.25">
      <c r="A7" s="64" t="s">
        <v>59</v>
      </c>
      <c r="B7" s="60">
        <v>50</v>
      </c>
      <c r="C7" s="61">
        <v>0.39</v>
      </c>
      <c r="D7" s="61">
        <v>0.02</v>
      </c>
      <c r="E7" s="61">
        <v>33.799999999999997</v>
      </c>
      <c r="F7" s="61">
        <v>137.1</v>
      </c>
      <c r="G7" s="60">
        <v>70</v>
      </c>
      <c r="H7" s="61">
        <v>0.55000000000000004</v>
      </c>
      <c r="I7" s="61">
        <v>0.03</v>
      </c>
      <c r="J7" s="61">
        <v>47.31</v>
      </c>
      <c r="K7" s="61">
        <v>191.94</v>
      </c>
    </row>
    <row r="8" spans="1:11" ht="18.75" customHeight="1" x14ac:dyDescent="0.25">
      <c r="A8" s="63" t="s">
        <v>17</v>
      </c>
      <c r="B8" s="60">
        <v>10</v>
      </c>
      <c r="C8" s="61">
        <v>2.3199999999999998</v>
      </c>
      <c r="D8" s="61">
        <v>2.95</v>
      </c>
      <c r="E8" s="61">
        <v>0</v>
      </c>
      <c r="F8" s="61">
        <v>36.4</v>
      </c>
      <c r="G8" s="60">
        <v>20</v>
      </c>
      <c r="H8" s="61">
        <v>4.6399999999999997</v>
      </c>
      <c r="I8" s="61">
        <v>5.9</v>
      </c>
      <c r="J8" s="61">
        <v>0</v>
      </c>
      <c r="K8" s="61">
        <v>72.8</v>
      </c>
    </row>
    <row r="9" spans="1:11" ht="18.75" customHeight="1" x14ac:dyDescent="0.25">
      <c r="A9" s="63" t="s">
        <v>60</v>
      </c>
      <c r="B9" s="60">
        <v>200</v>
      </c>
      <c r="C9" s="61">
        <v>0.04</v>
      </c>
      <c r="D9" s="61">
        <v>0</v>
      </c>
      <c r="E9" s="61">
        <v>8.11</v>
      </c>
      <c r="F9" s="61">
        <v>33.28</v>
      </c>
      <c r="G9" s="60">
        <v>200</v>
      </c>
      <c r="H9" s="61">
        <v>0.04</v>
      </c>
      <c r="I9" s="61">
        <v>0</v>
      </c>
      <c r="J9" s="61">
        <v>8.11</v>
      </c>
      <c r="K9" s="61">
        <v>33.28</v>
      </c>
    </row>
    <row r="10" spans="1:11" ht="18.75" customHeight="1" x14ac:dyDescent="0.25">
      <c r="A10" s="64" t="s">
        <v>11</v>
      </c>
      <c r="B10" s="60">
        <v>40</v>
      </c>
      <c r="C10" s="61">
        <v>3</v>
      </c>
      <c r="D10" s="61">
        <v>1.1599999999999999</v>
      </c>
      <c r="E10" s="61">
        <v>20.56</v>
      </c>
      <c r="F10" s="61">
        <v>104.8</v>
      </c>
      <c r="G10" s="60">
        <v>60</v>
      </c>
      <c r="H10" s="61">
        <v>4.5</v>
      </c>
      <c r="I10" s="61">
        <v>1.74</v>
      </c>
      <c r="J10" s="61">
        <v>30.84</v>
      </c>
      <c r="K10" s="61">
        <v>157.19999999999999</v>
      </c>
    </row>
    <row r="11" spans="1:11" ht="18.75" customHeight="1" x14ac:dyDescent="0.25">
      <c r="A11" s="64" t="s">
        <v>28</v>
      </c>
      <c r="B11" s="60">
        <v>1</v>
      </c>
      <c r="C11" s="65"/>
      <c r="D11" s="65"/>
      <c r="E11" s="65"/>
      <c r="F11" s="65"/>
      <c r="G11" s="60">
        <v>1</v>
      </c>
      <c r="H11" s="45"/>
      <c r="I11" s="45"/>
      <c r="J11" s="45"/>
      <c r="K11" s="45"/>
    </row>
    <row r="12" spans="1:11" ht="15.95" customHeight="1" x14ac:dyDescent="0.25">
      <c r="A12" s="46" t="s">
        <v>42</v>
      </c>
      <c r="B12" s="66">
        <f t="shared" ref="B12:K12" si="0">SUM(B6:B10)</f>
        <v>500</v>
      </c>
      <c r="C12" s="66">
        <f t="shared" si="0"/>
        <v>22.79</v>
      </c>
      <c r="D12" s="66">
        <f t="shared" si="0"/>
        <v>15.91</v>
      </c>
      <c r="E12" s="66">
        <f t="shared" si="0"/>
        <v>110.11</v>
      </c>
      <c r="F12" s="66">
        <f t="shared" si="0"/>
        <v>347.98</v>
      </c>
      <c r="G12" s="66">
        <f t="shared" si="0"/>
        <v>550</v>
      </c>
      <c r="H12" s="66">
        <f t="shared" si="0"/>
        <v>26.77</v>
      </c>
      <c r="I12" s="66">
        <f t="shared" si="0"/>
        <v>19.45</v>
      </c>
      <c r="J12" s="66">
        <f t="shared" si="0"/>
        <v>133.9</v>
      </c>
      <c r="K12" s="66">
        <f t="shared" si="0"/>
        <v>491.61999999999995</v>
      </c>
    </row>
    <row r="13" spans="1:11" s="12" customFormat="1" ht="24" customHeight="1" x14ac:dyDescent="0.25">
      <c r="A13" s="47" t="s">
        <v>86</v>
      </c>
      <c r="B13" s="94" t="s">
        <v>94</v>
      </c>
      <c r="C13" s="95"/>
      <c r="D13" s="95"/>
      <c r="E13" s="96"/>
      <c r="F13" s="54"/>
      <c r="G13" s="48"/>
      <c r="H13" s="45"/>
      <c r="I13" s="45"/>
      <c r="J13" s="45"/>
      <c r="K13" s="54"/>
    </row>
    <row r="14" spans="1:11" ht="15.95" customHeight="1" x14ac:dyDescent="0.25">
      <c r="A14" s="43" t="s">
        <v>12</v>
      </c>
      <c r="B14" s="51"/>
      <c r="C14" s="52"/>
      <c r="D14" s="52"/>
      <c r="E14" s="53"/>
      <c r="F14" s="54"/>
      <c r="G14" s="51"/>
      <c r="H14" s="54"/>
      <c r="I14" s="54"/>
      <c r="J14" s="71"/>
      <c r="K14" s="54"/>
    </row>
    <row r="15" spans="1:11" ht="16.5" customHeight="1" x14ac:dyDescent="0.25">
      <c r="A15" s="76" t="s">
        <v>50</v>
      </c>
      <c r="B15" s="62">
        <v>60</v>
      </c>
      <c r="C15" s="61">
        <v>0.72</v>
      </c>
      <c r="D15" s="61">
        <v>2.82</v>
      </c>
      <c r="E15" s="61">
        <v>4.62</v>
      </c>
      <c r="F15" s="61">
        <v>46.8</v>
      </c>
      <c r="G15" s="60">
        <v>100</v>
      </c>
      <c r="H15" s="61">
        <v>1.2</v>
      </c>
      <c r="I15" s="61">
        <v>4.7</v>
      </c>
      <c r="J15" s="61">
        <v>7.7</v>
      </c>
      <c r="K15" s="61">
        <v>78</v>
      </c>
    </row>
    <row r="16" spans="1:11" ht="16.5" customHeight="1" x14ac:dyDescent="0.25">
      <c r="A16" s="63" t="s">
        <v>65</v>
      </c>
      <c r="B16" s="60">
        <v>200</v>
      </c>
      <c r="C16" s="61">
        <v>1.69</v>
      </c>
      <c r="D16" s="61">
        <v>3.03</v>
      </c>
      <c r="E16" s="61">
        <v>9.31</v>
      </c>
      <c r="F16" s="61">
        <v>71.48</v>
      </c>
      <c r="G16" s="60">
        <v>250</v>
      </c>
      <c r="H16" s="61">
        <v>2.11</v>
      </c>
      <c r="I16" s="61">
        <v>3.79</v>
      </c>
      <c r="J16" s="61">
        <v>11.63</v>
      </c>
      <c r="K16" s="61">
        <v>89.35</v>
      </c>
    </row>
    <row r="17" spans="1:11" ht="16.5" customHeight="1" x14ac:dyDescent="0.25">
      <c r="A17" s="63" t="s">
        <v>66</v>
      </c>
      <c r="B17" s="60">
        <v>90</v>
      </c>
      <c r="C17" s="61">
        <v>12.12</v>
      </c>
      <c r="D17" s="61">
        <v>11.62</v>
      </c>
      <c r="E17" s="61">
        <v>3.47</v>
      </c>
      <c r="F17" s="61">
        <v>164.15</v>
      </c>
      <c r="G17" s="60">
        <v>100</v>
      </c>
      <c r="H17" s="61">
        <v>13.47</v>
      </c>
      <c r="I17" s="61">
        <v>12.91</v>
      </c>
      <c r="J17" s="61">
        <v>3.86</v>
      </c>
      <c r="K17" s="61">
        <v>182.39</v>
      </c>
    </row>
    <row r="18" spans="1:11" ht="16.5" customHeight="1" x14ac:dyDescent="0.25">
      <c r="A18" s="63" t="s">
        <v>67</v>
      </c>
      <c r="B18" s="60">
        <v>150</v>
      </c>
      <c r="C18" s="61">
        <v>6.32</v>
      </c>
      <c r="D18" s="61">
        <v>5.36</v>
      </c>
      <c r="E18" s="61">
        <v>28.53</v>
      </c>
      <c r="F18" s="61">
        <v>187.35</v>
      </c>
      <c r="G18" s="60">
        <v>180</v>
      </c>
      <c r="H18" s="61">
        <v>7.59</v>
      </c>
      <c r="I18" s="61">
        <v>6.43</v>
      </c>
      <c r="J18" s="61">
        <v>34.229999999999997</v>
      </c>
      <c r="K18" s="61">
        <v>224.82</v>
      </c>
    </row>
    <row r="19" spans="1:11" ht="16.5" customHeight="1" x14ac:dyDescent="0.25">
      <c r="A19" s="63" t="s">
        <v>90</v>
      </c>
      <c r="B19" s="60">
        <v>200</v>
      </c>
      <c r="C19" s="61">
        <v>0.48</v>
      </c>
      <c r="D19" s="61">
        <v>0.04</v>
      </c>
      <c r="E19" s="61">
        <v>14.83</v>
      </c>
      <c r="F19" s="61">
        <v>60.72</v>
      </c>
      <c r="G19" s="60">
        <v>200</v>
      </c>
      <c r="H19" s="61">
        <v>0.48</v>
      </c>
      <c r="I19" s="61">
        <v>0.04</v>
      </c>
      <c r="J19" s="61">
        <v>14.83</v>
      </c>
      <c r="K19" s="61">
        <v>60.72</v>
      </c>
    </row>
    <row r="20" spans="1:11" ht="16.5" customHeight="1" x14ac:dyDescent="0.25">
      <c r="A20" s="63" t="s">
        <v>11</v>
      </c>
      <c r="B20" s="60">
        <v>20</v>
      </c>
      <c r="C20" s="61">
        <v>1.5</v>
      </c>
      <c r="D20" s="61">
        <v>0.57999999999999996</v>
      </c>
      <c r="E20" s="61">
        <v>10.28</v>
      </c>
      <c r="F20" s="61">
        <v>52.34</v>
      </c>
      <c r="G20" s="60">
        <v>40</v>
      </c>
      <c r="H20" s="61">
        <v>3</v>
      </c>
      <c r="I20" s="61">
        <v>1.1000000000000001</v>
      </c>
      <c r="J20" s="61">
        <v>20.5</v>
      </c>
      <c r="K20" s="61">
        <v>104.5</v>
      </c>
    </row>
    <row r="21" spans="1:11" ht="16.5" customHeight="1" x14ac:dyDescent="0.25">
      <c r="A21" s="77" t="s">
        <v>29</v>
      </c>
      <c r="B21" s="60">
        <v>40</v>
      </c>
      <c r="C21" s="61">
        <v>2.2400000000000002</v>
      </c>
      <c r="D21" s="61">
        <v>0.44</v>
      </c>
      <c r="E21" s="61">
        <v>19.760000000000002</v>
      </c>
      <c r="F21" s="61">
        <v>91.96</v>
      </c>
      <c r="G21" s="60">
        <v>40</v>
      </c>
      <c r="H21" s="61">
        <v>2.2400000000000002</v>
      </c>
      <c r="I21" s="61">
        <v>0.44</v>
      </c>
      <c r="J21" s="61">
        <v>19.760000000000002</v>
      </c>
      <c r="K21" s="61">
        <v>91.96</v>
      </c>
    </row>
    <row r="22" spans="1:11" ht="16.5" customHeight="1" x14ac:dyDescent="0.25">
      <c r="A22" s="64" t="s">
        <v>28</v>
      </c>
      <c r="B22" s="69">
        <v>1.5</v>
      </c>
      <c r="C22" s="65"/>
      <c r="D22" s="65"/>
      <c r="E22" s="65"/>
      <c r="F22" s="65"/>
      <c r="G22" s="69">
        <v>1.5</v>
      </c>
      <c r="H22" s="45"/>
      <c r="I22" s="45"/>
      <c r="J22" s="45"/>
      <c r="K22" s="45"/>
    </row>
    <row r="23" spans="1:11" ht="15.95" customHeight="1" x14ac:dyDescent="0.25">
      <c r="A23" s="46" t="s">
        <v>43</v>
      </c>
      <c r="B23" s="66">
        <f>B21+B20+B19+B18+B17+B16+B15</f>
        <v>760</v>
      </c>
      <c r="C23" s="66">
        <f t="shared" ref="C23:F23" si="1">SUM(C15:C20)</f>
        <v>22.830000000000002</v>
      </c>
      <c r="D23" s="66">
        <f t="shared" si="1"/>
        <v>23.449999999999996</v>
      </c>
      <c r="E23" s="66">
        <f t="shared" si="1"/>
        <v>71.039999999999992</v>
      </c>
      <c r="F23" s="66">
        <f t="shared" si="1"/>
        <v>582.84</v>
      </c>
      <c r="G23" s="66">
        <f>G21+G20+G19+G18+G17+G16+G15</f>
        <v>910</v>
      </c>
      <c r="H23" s="66">
        <f>H21+H20+H19+H18+H17+H16+H15</f>
        <v>30.09</v>
      </c>
      <c r="I23" s="66">
        <f t="shared" ref="I23:K23" si="2">I21+I20+I19+I18+I17+I16+I15</f>
        <v>29.41</v>
      </c>
      <c r="J23" s="66">
        <f t="shared" si="2"/>
        <v>112.50999999999999</v>
      </c>
      <c r="K23" s="66">
        <f t="shared" si="2"/>
        <v>831.7399999999999</v>
      </c>
    </row>
    <row r="24" spans="1:11" ht="15.95" customHeight="1" x14ac:dyDescent="0.25">
      <c r="A24" s="46" t="s">
        <v>44</v>
      </c>
      <c r="B24" s="67"/>
      <c r="C24" s="66">
        <f>SUM(C12+C23)</f>
        <v>45.620000000000005</v>
      </c>
      <c r="D24" s="66">
        <f>SUM(D12+D23)</f>
        <v>39.36</v>
      </c>
      <c r="E24" s="66">
        <f>SUM(E12+E23)</f>
        <v>181.14999999999998</v>
      </c>
      <c r="F24" s="66">
        <f>SUM(F12+F23)</f>
        <v>930.82</v>
      </c>
      <c r="G24" s="67"/>
      <c r="H24" s="66">
        <f>SUM(H12+H23)</f>
        <v>56.86</v>
      </c>
      <c r="I24" s="66">
        <f>SUM(I12+I23)</f>
        <v>48.86</v>
      </c>
      <c r="J24" s="66">
        <f>SUM(J12+J23)</f>
        <v>246.41</v>
      </c>
      <c r="K24" s="66">
        <f>SUM(K12+K23)</f>
        <v>1323.36</v>
      </c>
    </row>
    <row r="25" spans="1:11" s="12" customFormat="1" ht="15.95" customHeight="1" x14ac:dyDescent="0.25">
      <c r="A25" s="47" t="s">
        <v>86</v>
      </c>
      <c r="B25" s="97" t="s">
        <v>95</v>
      </c>
      <c r="C25" s="95"/>
      <c r="D25" s="95"/>
      <c r="E25" s="96"/>
      <c r="F25" s="49"/>
      <c r="G25" s="48"/>
      <c r="H25" s="49"/>
      <c r="I25" s="49"/>
      <c r="J25" s="49"/>
      <c r="K25" s="49"/>
    </row>
    <row r="27" spans="1:11" ht="15.75" x14ac:dyDescent="0.25">
      <c r="A27" s="22" t="s">
        <v>13</v>
      </c>
      <c r="B27" s="19"/>
      <c r="C27" s="19"/>
      <c r="D27" s="19"/>
      <c r="E27" s="19"/>
      <c r="F27" s="23"/>
      <c r="G27" s="19"/>
      <c r="H27" s="19"/>
      <c r="I27" s="19"/>
      <c r="J27" s="19"/>
      <c r="K27" s="23"/>
    </row>
    <row r="28" spans="1:11" ht="15.75" x14ac:dyDescent="0.25">
      <c r="E28" s="20"/>
      <c r="F28" s="20"/>
      <c r="J28" s="20"/>
      <c r="K28" s="20"/>
    </row>
    <row r="29" spans="1:11" ht="15.75" x14ac:dyDescent="0.25">
      <c r="A29" s="102" t="s">
        <v>14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</sheetData>
  <mergeCells count="5">
    <mergeCell ref="B13:E13"/>
    <mergeCell ref="B25:E25"/>
    <mergeCell ref="A29:K29"/>
    <mergeCell ref="A2:K2"/>
    <mergeCell ref="A1:K1"/>
  </mergeCells>
  <printOptions horizontalCentered="1" verticalCentered="1"/>
  <pageMargins left="0.39370078740157483" right="0.39370078740157483" top="2.3622047244094491" bottom="0.15748031496062992" header="0.51181102362204722" footer="0.51181102362204722"/>
  <pageSetup paperSize="9" scale="73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workbookViewId="0">
      <selection activeCell="H15" sqref="H15:L21"/>
    </sheetView>
  </sheetViews>
  <sheetFormatPr defaultColWidth="8.85546875" defaultRowHeight="15" x14ac:dyDescent="0.25"/>
  <cols>
    <col min="1" max="1" width="1.85546875" customWidth="1"/>
    <col min="2" max="2" width="39.28515625" customWidth="1"/>
    <col min="3" max="3" width="9.140625" customWidth="1"/>
    <col min="4" max="6" width="7.140625" customWidth="1"/>
    <col min="7" max="7" width="10.85546875" customWidth="1"/>
    <col min="8" max="8" width="8.5703125" customWidth="1"/>
    <col min="9" max="11" width="7.28515625" customWidth="1"/>
    <col min="12" max="12" width="11" customWidth="1"/>
  </cols>
  <sheetData>
    <row r="1" spans="2:12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1" customHeight="1" x14ac:dyDescent="0.3">
      <c r="B2" s="103" t="s">
        <v>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35.65" customHeight="1" x14ac:dyDescent="0.25">
      <c r="B3" s="10" t="s">
        <v>0</v>
      </c>
      <c r="C3" s="6" t="s">
        <v>1</v>
      </c>
      <c r="D3" s="4" t="s">
        <v>2</v>
      </c>
      <c r="E3" s="4" t="s">
        <v>3</v>
      </c>
      <c r="F3" s="5" t="s">
        <v>4</v>
      </c>
      <c r="G3" s="7" t="s">
        <v>5</v>
      </c>
      <c r="H3" s="6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2:12" ht="30" customHeight="1" x14ac:dyDescent="0.25">
      <c r="B4" s="13" t="s">
        <v>6</v>
      </c>
      <c r="C4" s="21" t="s">
        <v>37</v>
      </c>
      <c r="D4" s="9" t="s">
        <v>7</v>
      </c>
      <c r="E4" s="9" t="s">
        <v>7</v>
      </c>
      <c r="F4" s="9" t="s">
        <v>7</v>
      </c>
      <c r="G4" s="9" t="s">
        <v>8</v>
      </c>
      <c r="H4" s="21" t="s">
        <v>39</v>
      </c>
      <c r="I4" s="9" t="s">
        <v>7</v>
      </c>
      <c r="J4" s="9" t="s">
        <v>7</v>
      </c>
      <c r="K4" s="9" t="s">
        <v>7</v>
      </c>
      <c r="L4" s="9" t="s">
        <v>8</v>
      </c>
    </row>
    <row r="5" spans="2:12" ht="15.95" customHeight="1" x14ac:dyDescent="0.25">
      <c r="B5" s="38" t="s">
        <v>9</v>
      </c>
      <c r="C5" s="39"/>
      <c r="D5" s="40"/>
      <c r="E5" s="40"/>
      <c r="F5" s="41"/>
      <c r="G5" s="42"/>
      <c r="H5" s="39"/>
      <c r="I5" s="40"/>
      <c r="J5" s="40"/>
      <c r="K5" s="41"/>
      <c r="L5" s="42"/>
    </row>
    <row r="6" spans="2:12" s="37" customFormat="1" ht="18" customHeight="1" x14ac:dyDescent="0.25">
      <c r="B6" s="63" t="s">
        <v>23</v>
      </c>
      <c r="C6" s="60">
        <v>180</v>
      </c>
      <c r="D6" s="61">
        <v>3.99</v>
      </c>
      <c r="E6" s="61">
        <v>4.3499999999999996</v>
      </c>
      <c r="F6" s="61">
        <v>21.85</v>
      </c>
      <c r="G6" s="61">
        <v>142.66999999999999</v>
      </c>
      <c r="H6" s="60">
        <v>250</v>
      </c>
      <c r="I6" s="61">
        <v>5.54</v>
      </c>
      <c r="J6" s="61">
        <v>6.05</v>
      </c>
      <c r="K6" s="61">
        <v>30.35</v>
      </c>
      <c r="L6" s="61">
        <v>198.15</v>
      </c>
    </row>
    <row r="7" spans="2:12" s="37" customFormat="1" ht="18" customHeight="1" x14ac:dyDescent="0.25">
      <c r="B7" s="63" t="s">
        <v>10</v>
      </c>
      <c r="C7" s="60">
        <v>100</v>
      </c>
      <c r="D7" s="61">
        <v>0.4</v>
      </c>
      <c r="E7" s="61">
        <v>0.4</v>
      </c>
      <c r="F7" s="61">
        <v>9.8000000000000007</v>
      </c>
      <c r="G7" s="61">
        <v>47</v>
      </c>
      <c r="H7" s="60">
        <v>100</v>
      </c>
      <c r="I7" s="61">
        <v>0.4</v>
      </c>
      <c r="J7" s="61">
        <v>0.4</v>
      </c>
      <c r="K7" s="61">
        <v>9.8000000000000007</v>
      </c>
      <c r="L7" s="61">
        <v>47</v>
      </c>
    </row>
    <row r="8" spans="2:12" s="37" customFormat="1" ht="18" customHeight="1" x14ac:dyDescent="0.25">
      <c r="B8" s="63" t="s">
        <v>17</v>
      </c>
      <c r="C8" s="60">
        <v>20</v>
      </c>
      <c r="D8" s="61">
        <v>4.6399999999999997</v>
      </c>
      <c r="E8" s="61">
        <v>5.9</v>
      </c>
      <c r="F8" s="61">
        <v>0</v>
      </c>
      <c r="G8" s="61">
        <v>72.8</v>
      </c>
      <c r="H8" s="60">
        <v>20</v>
      </c>
      <c r="I8" s="61">
        <v>4.6399999999999997</v>
      </c>
      <c r="J8" s="61">
        <v>5.9</v>
      </c>
      <c r="K8" s="61">
        <v>0</v>
      </c>
      <c r="L8" s="61">
        <v>72.8</v>
      </c>
    </row>
    <row r="9" spans="2:12" s="37" customFormat="1" ht="34.5" customHeight="1" x14ac:dyDescent="0.25">
      <c r="B9" s="64" t="s">
        <v>61</v>
      </c>
      <c r="C9" s="60">
        <v>200</v>
      </c>
      <c r="D9" s="61">
        <v>3.9</v>
      </c>
      <c r="E9" s="61">
        <v>3.84</v>
      </c>
      <c r="F9" s="61">
        <v>13.67</v>
      </c>
      <c r="G9" s="61">
        <v>104.53</v>
      </c>
      <c r="H9" s="60">
        <v>200</v>
      </c>
      <c r="I9" s="61">
        <v>3.9</v>
      </c>
      <c r="J9" s="61">
        <v>3.84</v>
      </c>
      <c r="K9" s="61">
        <v>13.67</v>
      </c>
      <c r="L9" s="61">
        <v>104.53</v>
      </c>
    </row>
    <row r="10" spans="2:12" s="37" customFormat="1" ht="18" customHeight="1" x14ac:dyDescent="0.25">
      <c r="B10" s="63" t="s">
        <v>11</v>
      </c>
      <c r="C10" s="60">
        <v>40</v>
      </c>
      <c r="D10" s="61">
        <v>3</v>
      </c>
      <c r="E10" s="61">
        <v>1.1599999999999999</v>
      </c>
      <c r="F10" s="61">
        <v>20.56</v>
      </c>
      <c r="G10" s="61">
        <v>104.8</v>
      </c>
      <c r="H10" s="60">
        <v>60</v>
      </c>
      <c r="I10" s="61">
        <v>4.5</v>
      </c>
      <c r="J10" s="61">
        <v>1.74</v>
      </c>
      <c r="K10" s="61">
        <v>30.84</v>
      </c>
      <c r="L10" s="61">
        <v>157.19999999999999</v>
      </c>
    </row>
    <row r="11" spans="2:12" ht="18" customHeight="1" x14ac:dyDescent="0.25">
      <c r="B11" s="64" t="s">
        <v>28</v>
      </c>
      <c r="C11" s="60">
        <v>1</v>
      </c>
      <c r="D11" s="65"/>
      <c r="E11" s="65"/>
      <c r="F11" s="65"/>
      <c r="G11" s="65"/>
      <c r="H11" s="74">
        <v>1</v>
      </c>
      <c r="I11" s="45"/>
      <c r="J11" s="45"/>
      <c r="K11" s="45"/>
      <c r="L11" s="45"/>
    </row>
    <row r="12" spans="2:12" ht="15.95" customHeight="1" x14ac:dyDescent="0.25">
      <c r="B12" s="46" t="s">
        <v>42</v>
      </c>
      <c r="C12" s="66">
        <f t="shared" ref="C12:L12" si="0">SUM(C6:C10)</f>
        <v>540</v>
      </c>
      <c r="D12" s="66">
        <f t="shared" si="0"/>
        <v>15.930000000000001</v>
      </c>
      <c r="E12" s="66">
        <f t="shared" si="0"/>
        <v>15.65</v>
      </c>
      <c r="F12" s="66">
        <f t="shared" si="0"/>
        <v>65.88</v>
      </c>
      <c r="G12" s="66">
        <f t="shared" si="0"/>
        <v>471.8</v>
      </c>
      <c r="H12" s="66">
        <f t="shared" si="0"/>
        <v>630</v>
      </c>
      <c r="I12" s="66">
        <f t="shared" si="0"/>
        <v>18.98</v>
      </c>
      <c r="J12" s="66">
        <f t="shared" si="0"/>
        <v>17.93</v>
      </c>
      <c r="K12" s="66">
        <f t="shared" si="0"/>
        <v>84.660000000000011</v>
      </c>
      <c r="L12" s="66">
        <f t="shared" si="0"/>
        <v>579.68000000000006</v>
      </c>
    </row>
    <row r="13" spans="2:12" s="12" customFormat="1" ht="18.75" x14ac:dyDescent="0.25">
      <c r="B13" s="47" t="s">
        <v>86</v>
      </c>
      <c r="C13" s="94" t="s">
        <v>94</v>
      </c>
      <c r="D13" s="95"/>
      <c r="E13" s="95"/>
      <c r="F13" s="96"/>
      <c r="G13" s="49"/>
      <c r="H13" s="72"/>
      <c r="I13" s="49"/>
      <c r="J13" s="49"/>
      <c r="K13" s="49"/>
      <c r="L13" s="49"/>
    </row>
    <row r="14" spans="2:12" ht="15.95" customHeight="1" x14ac:dyDescent="0.25">
      <c r="B14" s="50" t="s">
        <v>12</v>
      </c>
      <c r="C14" s="51"/>
      <c r="D14" s="52"/>
      <c r="E14" s="52"/>
      <c r="F14" s="52"/>
      <c r="G14" s="52"/>
      <c r="H14" s="73"/>
      <c r="I14" s="52"/>
      <c r="J14" s="52"/>
      <c r="K14" s="52"/>
      <c r="L14" s="52"/>
    </row>
    <row r="15" spans="2:12" ht="18" customHeight="1" x14ac:dyDescent="0.25">
      <c r="B15" s="76" t="s">
        <v>87</v>
      </c>
      <c r="C15" s="60">
        <v>60</v>
      </c>
      <c r="D15" s="61">
        <v>0.48</v>
      </c>
      <c r="E15" s="61">
        <v>0.06</v>
      </c>
      <c r="F15" s="61">
        <v>1.02</v>
      </c>
      <c r="G15" s="61">
        <v>6.54</v>
      </c>
      <c r="H15" s="60">
        <v>100</v>
      </c>
      <c r="I15" s="61">
        <v>0.8</v>
      </c>
      <c r="J15" s="61">
        <v>0.1</v>
      </c>
      <c r="K15" s="61">
        <v>1.7</v>
      </c>
      <c r="L15" s="61">
        <v>10.9</v>
      </c>
    </row>
    <row r="16" spans="2:12" ht="18" customHeight="1" x14ac:dyDescent="0.25">
      <c r="B16" s="64" t="s">
        <v>62</v>
      </c>
      <c r="C16" s="60">
        <v>200</v>
      </c>
      <c r="D16" s="61">
        <v>4.3600000000000003</v>
      </c>
      <c r="E16" s="61">
        <v>7.1</v>
      </c>
      <c r="F16" s="61">
        <v>15.71</v>
      </c>
      <c r="G16" s="61">
        <v>144.4</v>
      </c>
      <c r="H16" s="60">
        <v>250</v>
      </c>
      <c r="I16" s="61">
        <v>5.45</v>
      </c>
      <c r="J16" s="61">
        <v>8.8800000000000008</v>
      </c>
      <c r="K16" s="61">
        <v>19.64</v>
      </c>
      <c r="L16" s="61">
        <v>180.5</v>
      </c>
    </row>
    <row r="17" spans="2:12" ht="18" customHeight="1" x14ac:dyDescent="0.25">
      <c r="B17" s="63" t="s">
        <v>63</v>
      </c>
      <c r="C17" s="60">
        <v>90</v>
      </c>
      <c r="D17" s="61">
        <v>23.68</v>
      </c>
      <c r="E17" s="61">
        <v>24.07</v>
      </c>
      <c r="F17" s="61">
        <v>14.41</v>
      </c>
      <c r="G17" s="61">
        <v>355.73</v>
      </c>
      <c r="H17" s="60">
        <v>100</v>
      </c>
      <c r="I17" s="61">
        <v>26.31</v>
      </c>
      <c r="J17" s="61">
        <v>26.75</v>
      </c>
      <c r="K17" s="61">
        <v>16.010000000000002</v>
      </c>
      <c r="L17" s="61">
        <v>395.25</v>
      </c>
    </row>
    <row r="18" spans="2:12" ht="18" customHeight="1" x14ac:dyDescent="0.25">
      <c r="B18" s="63" t="s">
        <v>64</v>
      </c>
      <c r="C18" s="60">
        <v>150</v>
      </c>
      <c r="D18" s="61">
        <v>3.24</v>
      </c>
      <c r="E18" s="61">
        <v>6.18</v>
      </c>
      <c r="F18" s="61">
        <v>10.53</v>
      </c>
      <c r="G18" s="61">
        <v>112.93</v>
      </c>
      <c r="H18" s="60">
        <v>180</v>
      </c>
      <c r="I18" s="61">
        <v>3.89</v>
      </c>
      <c r="J18" s="61">
        <v>7.42</v>
      </c>
      <c r="K18" s="61">
        <v>12.64</v>
      </c>
      <c r="L18" s="61">
        <v>135.51</v>
      </c>
    </row>
    <row r="19" spans="2:12" ht="18" customHeight="1" x14ac:dyDescent="0.25">
      <c r="B19" s="78" t="s">
        <v>91</v>
      </c>
      <c r="C19" s="60">
        <v>200</v>
      </c>
      <c r="D19" s="61">
        <v>0.17</v>
      </c>
      <c r="E19" s="61">
        <v>0.06</v>
      </c>
      <c r="F19" s="61">
        <v>14.08</v>
      </c>
      <c r="G19" s="61">
        <v>57.74</v>
      </c>
      <c r="H19" s="60">
        <v>200</v>
      </c>
      <c r="I19" s="61">
        <v>0.17</v>
      </c>
      <c r="J19" s="61">
        <v>0.06</v>
      </c>
      <c r="K19" s="61">
        <v>14.08</v>
      </c>
      <c r="L19" s="61">
        <v>57.74</v>
      </c>
    </row>
    <row r="20" spans="2:12" ht="18" customHeight="1" x14ac:dyDescent="0.25">
      <c r="B20" s="78" t="s">
        <v>11</v>
      </c>
      <c r="C20" s="60">
        <v>40</v>
      </c>
      <c r="D20" s="61">
        <v>2.2400000000000002</v>
      </c>
      <c r="E20" s="61">
        <v>0.44</v>
      </c>
      <c r="F20" s="61">
        <v>19.760000000000002</v>
      </c>
      <c r="G20" s="61">
        <v>91.96</v>
      </c>
      <c r="H20" s="60">
        <v>40</v>
      </c>
      <c r="I20" s="61">
        <v>2.2400000000000002</v>
      </c>
      <c r="J20" s="61">
        <v>0.44</v>
      </c>
      <c r="K20" s="61">
        <v>19.760000000000002</v>
      </c>
      <c r="L20" s="61">
        <v>91.96</v>
      </c>
    </row>
    <row r="21" spans="2:12" ht="18" customHeight="1" x14ac:dyDescent="0.25">
      <c r="B21" s="77" t="s">
        <v>29</v>
      </c>
      <c r="C21" s="60">
        <v>40</v>
      </c>
      <c r="D21" s="61">
        <v>2.2400000000000002</v>
      </c>
      <c r="E21" s="61">
        <v>0.44</v>
      </c>
      <c r="F21" s="61">
        <v>19.760000000000002</v>
      </c>
      <c r="G21" s="61">
        <v>91.96</v>
      </c>
      <c r="H21" s="60">
        <v>60</v>
      </c>
      <c r="I21" s="70">
        <v>3.36</v>
      </c>
      <c r="J21" s="70">
        <v>0.66</v>
      </c>
      <c r="K21" s="70">
        <v>29.64</v>
      </c>
      <c r="L21" s="65">
        <v>139.19999999999999</v>
      </c>
    </row>
    <row r="22" spans="2:12" ht="18" customHeight="1" x14ac:dyDescent="0.25">
      <c r="B22" s="64" t="s">
        <v>28</v>
      </c>
      <c r="C22" s="69">
        <v>1.5</v>
      </c>
      <c r="D22" s="65"/>
      <c r="E22" s="65"/>
      <c r="F22" s="65"/>
      <c r="G22" s="65"/>
      <c r="H22" s="75">
        <v>1.5</v>
      </c>
      <c r="I22" s="45"/>
      <c r="J22" s="45"/>
      <c r="K22" s="45"/>
      <c r="L22" s="45"/>
    </row>
    <row r="23" spans="2:12" ht="18" customHeight="1" x14ac:dyDescent="0.25">
      <c r="B23" s="64" t="s">
        <v>30</v>
      </c>
      <c r="C23" s="69">
        <v>0.05</v>
      </c>
      <c r="D23" s="65"/>
      <c r="E23" s="65"/>
      <c r="F23" s="65"/>
      <c r="G23" s="65"/>
      <c r="H23" s="75">
        <v>0.05</v>
      </c>
      <c r="I23" s="45"/>
      <c r="J23" s="45"/>
      <c r="K23" s="45"/>
      <c r="L23" s="45"/>
    </row>
    <row r="24" spans="2:12" ht="15.95" customHeight="1" x14ac:dyDescent="0.25">
      <c r="B24" s="46" t="s">
        <v>43</v>
      </c>
      <c r="C24" s="66">
        <f>SUM(C15:C21)</f>
        <v>780</v>
      </c>
      <c r="D24" s="66">
        <f>SUM(D15:D21)</f>
        <v>36.410000000000004</v>
      </c>
      <c r="E24" s="66">
        <f t="shared" ref="E24:L24" si="1">SUM(E15:E21)</f>
        <v>38.349999999999994</v>
      </c>
      <c r="F24" s="66">
        <f t="shared" si="1"/>
        <v>95.27000000000001</v>
      </c>
      <c r="G24" s="66">
        <f t="shared" si="1"/>
        <v>861.2600000000001</v>
      </c>
      <c r="H24" s="66">
        <f>SUM(H15:H21)</f>
        <v>930</v>
      </c>
      <c r="I24" s="66">
        <f t="shared" si="1"/>
        <v>42.220000000000006</v>
      </c>
      <c r="J24" s="66">
        <f t="shared" si="1"/>
        <v>44.31</v>
      </c>
      <c r="K24" s="66">
        <f t="shared" si="1"/>
        <v>113.47000000000001</v>
      </c>
      <c r="L24" s="66">
        <f t="shared" si="1"/>
        <v>1011.06</v>
      </c>
    </row>
    <row r="25" spans="2:12" ht="15.95" customHeight="1" x14ac:dyDescent="0.25">
      <c r="B25" s="46" t="s">
        <v>44</v>
      </c>
      <c r="C25" s="67"/>
      <c r="D25" s="66">
        <f>SUM(D12+D24)</f>
        <v>52.34</v>
      </c>
      <c r="E25" s="66">
        <f>SUM(E12+E24)</f>
        <v>53.999999999999993</v>
      </c>
      <c r="F25" s="66">
        <f>SUM(F12+F24)</f>
        <v>161.15</v>
      </c>
      <c r="G25" s="66">
        <f>SUM(G12+G24)</f>
        <v>1333.0600000000002</v>
      </c>
      <c r="H25" s="66"/>
      <c r="I25" s="66">
        <f>SUM(I12+I24)</f>
        <v>61.2</v>
      </c>
      <c r="J25" s="66">
        <f>SUM(J12+J24)</f>
        <v>62.24</v>
      </c>
      <c r="K25" s="66">
        <f>SUM(K12+K24)</f>
        <v>198.13000000000002</v>
      </c>
      <c r="L25" s="66">
        <f>SUM(L12+L24)</f>
        <v>1590.74</v>
      </c>
    </row>
    <row r="26" spans="2:12" ht="19.5" customHeight="1" x14ac:dyDescent="0.25">
      <c r="B26" s="47" t="s">
        <v>86</v>
      </c>
      <c r="C26" s="97" t="s">
        <v>95</v>
      </c>
      <c r="D26" s="95"/>
      <c r="E26" s="95"/>
      <c r="F26" s="96"/>
      <c r="G26" s="49"/>
      <c r="H26" s="48"/>
      <c r="I26" s="49"/>
      <c r="J26" s="49"/>
      <c r="K26" s="49"/>
      <c r="L26" s="49"/>
    </row>
    <row r="27" spans="2:12" ht="15.75" x14ac:dyDescent="0.25">
      <c r="B27" s="22" t="s">
        <v>13</v>
      </c>
      <c r="C27" s="19"/>
      <c r="D27" s="19"/>
      <c r="E27" s="19"/>
      <c r="F27" s="19"/>
      <c r="G27" s="23"/>
      <c r="H27" s="19"/>
      <c r="I27" s="19"/>
      <c r="J27" s="19"/>
      <c r="K27" s="19"/>
      <c r="L27" s="23"/>
    </row>
    <row r="28" spans="2:12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5.75" x14ac:dyDescent="0.25">
      <c r="E29" s="20"/>
      <c r="F29" s="20"/>
      <c r="G29" s="20"/>
      <c r="J29" s="20"/>
      <c r="K29" s="20"/>
      <c r="L29" s="20"/>
    </row>
    <row r="31" spans="2:12" ht="15.75" x14ac:dyDescent="0.25">
      <c r="B31" s="102" t="s">
        <v>14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</sheetData>
  <mergeCells count="5">
    <mergeCell ref="B1:L1"/>
    <mergeCell ref="B2:L2"/>
    <mergeCell ref="C13:F13"/>
    <mergeCell ref="C26:F26"/>
    <mergeCell ref="B31:L31"/>
  </mergeCells>
  <printOptions horizontalCentered="1" verticalCentered="1"/>
  <pageMargins left="0.39370078740157483" right="0.39370078740157483" top="2.3622047244094491" bottom="0.15748031496062992" header="0.51181102362204722" footer="0.51181102362204722"/>
  <pageSetup paperSize="9" scale="76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workbookViewId="0">
      <selection activeCell="H14" sqref="H14:L19"/>
    </sheetView>
  </sheetViews>
  <sheetFormatPr defaultColWidth="8.85546875" defaultRowHeight="15" x14ac:dyDescent="0.25"/>
  <cols>
    <col min="1" max="1" width="1" customWidth="1"/>
    <col min="2" max="2" width="38.42578125" customWidth="1"/>
    <col min="3" max="3" width="10" customWidth="1"/>
    <col min="4" max="4" width="7.42578125" customWidth="1"/>
    <col min="5" max="5" width="7.85546875" customWidth="1"/>
    <col min="6" max="6" width="7.5703125" customWidth="1"/>
    <col min="7" max="7" width="9.7109375" customWidth="1"/>
    <col min="8" max="8" width="9.140625" customWidth="1"/>
    <col min="9" max="9" width="7.140625" customWidth="1"/>
    <col min="10" max="10" width="6.85546875" customWidth="1"/>
    <col min="11" max="11" width="7.42578125" customWidth="1"/>
    <col min="12" max="12" width="10.7109375" customWidth="1"/>
  </cols>
  <sheetData>
    <row r="1" spans="2:12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.75" x14ac:dyDescent="0.3">
      <c r="B2" s="103" t="s">
        <v>19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38.25" customHeight="1" x14ac:dyDescent="0.25">
      <c r="B3" s="10" t="s">
        <v>0</v>
      </c>
      <c r="C3" s="6" t="s">
        <v>1</v>
      </c>
      <c r="D3" s="4" t="s">
        <v>2</v>
      </c>
      <c r="E3" s="4" t="s">
        <v>3</v>
      </c>
      <c r="F3" s="5" t="s">
        <v>4</v>
      </c>
      <c r="G3" s="7" t="s">
        <v>5</v>
      </c>
      <c r="H3" s="6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2:12" ht="31.5" customHeight="1" x14ac:dyDescent="0.25">
      <c r="B4" s="13" t="s">
        <v>6</v>
      </c>
      <c r="C4" s="21" t="s">
        <v>37</v>
      </c>
      <c r="D4" s="9" t="s">
        <v>7</v>
      </c>
      <c r="E4" s="9" t="s">
        <v>7</v>
      </c>
      <c r="F4" s="9" t="s">
        <v>7</v>
      </c>
      <c r="G4" s="9" t="s">
        <v>8</v>
      </c>
      <c r="H4" s="21" t="s">
        <v>39</v>
      </c>
      <c r="I4" s="9" t="s">
        <v>7</v>
      </c>
      <c r="J4" s="9" t="s">
        <v>7</v>
      </c>
      <c r="K4" s="9" t="s">
        <v>7</v>
      </c>
      <c r="L4" s="9" t="s">
        <v>8</v>
      </c>
    </row>
    <row r="5" spans="2:12" ht="18.75" customHeight="1" x14ac:dyDescent="0.25">
      <c r="B5" s="38" t="s">
        <v>9</v>
      </c>
      <c r="C5" s="39"/>
      <c r="D5" s="40"/>
      <c r="E5" s="40"/>
      <c r="F5" s="41"/>
      <c r="G5" s="42"/>
      <c r="H5" s="39"/>
      <c r="I5" s="40"/>
      <c r="J5" s="40"/>
      <c r="K5" s="41"/>
      <c r="L5" s="42"/>
    </row>
    <row r="6" spans="2:12" ht="18.75" customHeight="1" x14ac:dyDescent="0.25">
      <c r="B6" s="63" t="s">
        <v>52</v>
      </c>
      <c r="C6" s="60">
        <v>200</v>
      </c>
      <c r="D6" s="61">
        <v>20.88</v>
      </c>
      <c r="E6" s="61">
        <v>22.47</v>
      </c>
      <c r="F6" s="61">
        <v>3.9</v>
      </c>
      <c r="G6" s="61">
        <v>301.42</v>
      </c>
      <c r="H6" s="60">
        <v>250</v>
      </c>
      <c r="I6" s="61">
        <v>26.1</v>
      </c>
      <c r="J6" s="61">
        <v>28.09</v>
      </c>
      <c r="K6" s="61">
        <v>4.88</v>
      </c>
      <c r="L6" s="61">
        <v>376.78</v>
      </c>
    </row>
    <row r="7" spans="2:12" ht="18.75" customHeight="1" x14ac:dyDescent="0.3">
      <c r="B7" s="63" t="s">
        <v>56</v>
      </c>
      <c r="C7" s="55">
        <v>40</v>
      </c>
      <c r="D7" s="56">
        <v>3</v>
      </c>
      <c r="E7" s="56">
        <v>3.92</v>
      </c>
      <c r="F7" s="56">
        <v>29.76</v>
      </c>
      <c r="G7" s="56">
        <v>166.8</v>
      </c>
      <c r="H7" s="55">
        <v>40</v>
      </c>
      <c r="I7" s="56">
        <v>3</v>
      </c>
      <c r="J7" s="56">
        <v>3.92</v>
      </c>
      <c r="K7" s="56">
        <v>29.76</v>
      </c>
      <c r="L7" s="56">
        <v>166.8</v>
      </c>
    </row>
    <row r="8" spans="2:12" ht="18.75" customHeight="1" x14ac:dyDescent="0.25">
      <c r="B8" s="63" t="s">
        <v>53</v>
      </c>
      <c r="C8" s="60">
        <v>200</v>
      </c>
      <c r="D8" s="61">
        <v>3.97</v>
      </c>
      <c r="E8" s="61">
        <v>3.8</v>
      </c>
      <c r="F8" s="61">
        <v>9.1</v>
      </c>
      <c r="G8" s="61">
        <v>87.52</v>
      </c>
      <c r="H8" s="60">
        <v>200</v>
      </c>
      <c r="I8" s="61">
        <v>3.97</v>
      </c>
      <c r="J8" s="61">
        <v>3.8</v>
      </c>
      <c r="K8" s="61">
        <v>9.1</v>
      </c>
      <c r="L8" s="61">
        <v>87.52</v>
      </c>
    </row>
    <row r="9" spans="2:12" ht="18.75" customHeight="1" x14ac:dyDescent="0.25">
      <c r="B9" s="63" t="s">
        <v>11</v>
      </c>
      <c r="C9" s="60">
        <v>60</v>
      </c>
      <c r="D9" s="61">
        <v>4.5</v>
      </c>
      <c r="E9" s="61">
        <v>1.74</v>
      </c>
      <c r="F9" s="61">
        <v>30.84</v>
      </c>
      <c r="G9" s="61">
        <v>157.02000000000001</v>
      </c>
      <c r="H9" s="60">
        <v>60</v>
      </c>
      <c r="I9" s="61">
        <v>4.5</v>
      </c>
      <c r="J9" s="61">
        <v>1.74</v>
      </c>
      <c r="K9" s="61">
        <v>30.84</v>
      </c>
      <c r="L9" s="61">
        <v>157.02000000000001</v>
      </c>
    </row>
    <row r="10" spans="2:12" ht="18.75" customHeight="1" x14ac:dyDescent="0.25">
      <c r="B10" s="64" t="s">
        <v>28</v>
      </c>
      <c r="C10" s="60">
        <v>1</v>
      </c>
      <c r="D10" s="65"/>
      <c r="E10" s="65"/>
      <c r="F10" s="65"/>
      <c r="G10" s="65"/>
      <c r="H10" s="60">
        <v>1</v>
      </c>
      <c r="I10" s="45"/>
      <c r="J10" s="45"/>
      <c r="K10" s="45"/>
      <c r="L10" s="45"/>
    </row>
    <row r="11" spans="2:12" ht="18.75" customHeight="1" x14ac:dyDescent="0.25">
      <c r="B11" s="46" t="s">
        <v>42</v>
      </c>
      <c r="C11" s="66">
        <f t="shared" ref="C11:L11" si="0">SUM(C6:C9)</f>
        <v>500</v>
      </c>
      <c r="D11" s="66">
        <f t="shared" si="0"/>
        <v>32.349999999999994</v>
      </c>
      <c r="E11" s="66">
        <f t="shared" si="0"/>
        <v>31.93</v>
      </c>
      <c r="F11" s="66">
        <f t="shared" si="0"/>
        <v>73.600000000000009</v>
      </c>
      <c r="G11" s="66">
        <f t="shared" si="0"/>
        <v>712.76</v>
      </c>
      <c r="H11" s="66">
        <f t="shared" si="0"/>
        <v>550</v>
      </c>
      <c r="I11" s="66">
        <f t="shared" si="0"/>
        <v>37.57</v>
      </c>
      <c r="J11" s="66">
        <f t="shared" si="0"/>
        <v>37.549999999999997</v>
      </c>
      <c r="K11" s="66">
        <f t="shared" si="0"/>
        <v>74.58</v>
      </c>
      <c r="L11" s="66">
        <f t="shared" si="0"/>
        <v>788.11999999999989</v>
      </c>
    </row>
    <row r="12" spans="2:12" s="12" customFormat="1" ht="21.75" customHeight="1" x14ac:dyDescent="0.25">
      <c r="B12" s="47" t="s">
        <v>86</v>
      </c>
      <c r="C12" s="94" t="s">
        <v>94</v>
      </c>
      <c r="D12" s="95"/>
      <c r="E12" s="95"/>
      <c r="F12" s="96"/>
      <c r="G12" s="58"/>
      <c r="H12" s="94"/>
      <c r="I12" s="95"/>
      <c r="J12" s="95"/>
      <c r="K12" s="96"/>
      <c r="L12" s="58"/>
    </row>
    <row r="13" spans="2:12" ht="15.75" customHeight="1" x14ac:dyDescent="0.25">
      <c r="B13" s="50" t="s">
        <v>12</v>
      </c>
      <c r="C13" s="51"/>
      <c r="D13" s="52"/>
      <c r="E13" s="52"/>
      <c r="F13" s="53"/>
      <c r="G13" s="52"/>
      <c r="H13" s="51"/>
      <c r="I13" s="54"/>
      <c r="J13" s="54"/>
      <c r="K13" s="71"/>
      <c r="L13" s="54"/>
    </row>
    <row r="14" spans="2:12" ht="17.25" customHeight="1" x14ac:dyDescent="0.25">
      <c r="B14" s="76" t="s">
        <v>35</v>
      </c>
      <c r="C14" s="62">
        <v>60</v>
      </c>
      <c r="D14" s="61">
        <v>1.73</v>
      </c>
      <c r="E14" s="61">
        <v>4.43</v>
      </c>
      <c r="F14" s="61">
        <v>6.11</v>
      </c>
      <c r="G14" s="61">
        <v>71.430000000000007</v>
      </c>
      <c r="H14" s="60">
        <v>100</v>
      </c>
      <c r="I14" s="61">
        <v>2.88</v>
      </c>
      <c r="J14" s="61">
        <v>7.38</v>
      </c>
      <c r="K14" s="61">
        <v>10.18</v>
      </c>
      <c r="L14" s="61">
        <v>119.05</v>
      </c>
    </row>
    <row r="15" spans="2:12" ht="17.25" customHeight="1" x14ac:dyDescent="0.25">
      <c r="B15" s="63" t="s">
        <v>93</v>
      </c>
      <c r="C15" s="60">
        <v>200</v>
      </c>
      <c r="D15" s="61">
        <v>2.0699999999999998</v>
      </c>
      <c r="E15" s="61">
        <v>4.1100000000000003</v>
      </c>
      <c r="F15" s="61">
        <v>10.99</v>
      </c>
      <c r="G15" s="61">
        <v>89.39</v>
      </c>
      <c r="H15" s="60">
        <v>250</v>
      </c>
      <c r="I15" s="61">
        <v>2.59</v>
      </c>
      <c r="J15" s="61">
        <v>5.13</v>
      </c>
      <c r="K15" s="61">
        <v>13.74</v>
      </c>
      <c r="L15" s="61">
        <v>111.74</v>
      </c>
    </row>
    <row r="16" spans="2:12" ht="36.75" customHeight="1" x14ac:dyDescent="0.25">
      <c r="B16" s="64" t="s">
        <v>92</v>
      </c>
      <c r="C16" s="60">
        <v>240</v>
      </c>
      <c r="D16" s="61">
        <v>24.78</v>
      </c>
      <c r="E16" s="61">
        <v>14.54</v>
      </c>
      <c r="F16" s="61">
        <v>30.86</v>
      </c>
      <c r="G16" s="61">
        <v>354.67</v>
      </c>
      <c r="H16" s="60">
        <v>280</v>
      </c>
      <c r="I16" s="61">
        <v>28.91</v>
      </c>
      <c r="J16" s="61">
        <v>16.96</v>
      </c>
      <c r="K16" s="61">
        <v>36</v>
      </c>
      <c r="L16" s="61">
        <v>413.78</v>
      </c>
    </row>
    <row r="17" spans="2:12" ht="17.25" customHeight="1" x14ac:dyDescent="0.25">
      <c r="B17" s="63" t="s">
        <v>76</v>
      </c>
      <c r="C17" s="60">
        <v>200</v>
      </c>
      <c r="D17" s="61">
        <v>0.48</v>
      </c>
      <c r="E17" s="61">
        <v>0.04</v>
      </c>
      <c r="F17" s="61">
        <v>14.83</v>
      </c>
      <c r="G17" s="61">
        <v>60.72</v>
      </c>
      <c r="H17" s="60">
        <v>200</v>
      </c>
      <c r="I17" s="61">
        <v>0.48</v>
      </c>
      <c r="J17" s="61">
        <v>0.04</v>
      </c>
      <c r="K17" s="61">
        <v>14.83</v>
      </c>
      <c r="L17" s="61">
        <v>60.72</v>
      </c>
    </row>
    <row r="18" spans="2:12" ht="17.25" customHeight="1" x14ac:dyDescent="0.25">
      <c r="B18" s="63" t="s">
        <v>11</v>
      </c>
      <c r="C18" s="60">
        <v>60</v>
      </c>
      <c r="D18" s="61">
        <v>4.5</v>
      </c>
      <c r="E18" s="61">
        <v>1.74</v>
      </c>
      <c r="F18" s="61">
        <v>30.84</v>
      </c>
      <c r="G18" s="61">
        <v>157.19999999999999</v>
      </c>
      <c r="H18" s="60">
        <v>60</v>
      </c>
      <c r="I18" s="61">
        <v>4.5</v>
      </c>
      <c r="J18" s="61">
        <v>1.74</v>
      </c>
      <c r="K18" s="61">
        <v>30.84</v>
      </c>
      <c r="L18" s="61">
        <v>157.19999999999999</v>
      </c>
    </row>
    <row r="19" spans="2:12" ht="17.25" customHeight="1" x14ac:dyDescent="0.25">
      <c r="B19" s="77" t="s">
        <v>29</v>
      </c>
      <c r="C19" s="60">
        <v>40</v>
      </c>
      <c r="D19" s="61">
        <v>2.2400000000000002</v>
      </c>
      <c r="E19" s="61">
        <v>0.44</v>
      </c>
      <c r="F19" s="61">
        <v>19.760000000000002</v>
      </c>
      <c r="G19" s="61">
        <v>91.96</v>
      </c>
      <c r="H19" s="60">
        <v>40</v>
      </c>
      <c r="I19" s="61">
        <v>2.2400000000000002</v>
      </c>
      <c r="J19" s="61">
        <v>0.44</v>
      </c>
      <c r="K19" s="61">
        <v>19.760000000000002</v>
      </c>
      <c r="L19" s="61">
        <v>91.96</v>
      </c>
    </row>
    <row r="20" spans="2:12" ht="17.25" customHeight="1" x14ac:dyDescent="0.25">
      <c r="B20" s="64" t="s">
        <v>28</v>
      </c>
      <c r="C20" s="69">
        <v>1.5</v>
      </c>
      <c r="D20" s="65"/>
      <c r="E20" s="65"/>
      <c r="F20" s="65"/>
      <c r="G20" s="65"/>
      <c r="H20" s="69">
        <v>1.5</v>
      </c>
      <c r="I20" s="45"/>
      <c r="J20" s="45"/>
      <c r="K20" s="45"/>
      <c r="L20" s="45"/>
    </row>
    <row r="21" spans="2:12" ht="17.25" customHeight="1" x14ac:dyDescent="0.25">
      <c r="B21" s="64" t="s">
        <v>30</v>
      </c>
      <c r="C21" s="69">
        <v>0.05</v>
      </c>
      <c r="D21" s="65"/>
      <c r="E21" s="65"/>
      <c r="F21" s="65"/>
      <c r="G21" s="65"/>
      <c r="H21" s="69">
        <v>0.05</v>
      </c>
      <c r="I21" s="45"/>
      <c r="J21" s="45"/>
      <c r="K21" s="45"/>
      <c r="L21" s="45"/>
    </row>
    <row r="22" spans="2:12" ht="15.75" customHeight="1" x14ac:dyDescent="0.25">
      <c r="B22" s="46" t="s">
        <v>43</v>
      </c>
      <c r="C22" s="66">
        <f t="shared" ref="C22:L22" si="1">SUM(C14:C19)</f>
        <v>800</v>
      </c>
      <c r="D22" s="66">
        <f t="shared" si="1"/>
        <v>35.800000000000004</v>
      </c>
      <c r="E22" s="66">
        <f t="shared" si="1"/>
        <v>25.299999999999997</v>
      </c>
      <c r="F22" s="66">
        <f t="shared" si="1"/>
        <v>113.39</v>
      </c>
      <c r="G22" s="66">
        <f t="shared" si="1"/>
        <v>825.37000000000012</v>
      </c>
      <c r="H22" s="66">
        <f t="shared" si="1"/>
        <v>930</v>
      </c>
      <c r="I22" s="66">
        <f t="shared" si="1"/>
        <v>41.6</v>
      </c>
      <c r="J22" s="66">
        <f t="shared" si="1"/>
        <v>31.689999999999998</v>
      </c>
      <c r="K22" s="66">
        <f t="shared" si="1"/>
        <v>125.35000000000001</v>
      </c>
      <c r="L22" s="66">
        <f t="shared" si="1"/>
        <v>954.45</v>
      </c>
    </row>
    <row r="23" spans="2:12" ht="15.75" customHeight="1" x14ac:dyDescent="0.25">
      <c r="B23" s="46" t="s">
        <v>44</v>
      </c>
      <c r="C23" s="67"/>
      <c r="D23" s="66">
        <f>SUM(D11+D22)</f>
        <v>68.150000000000006</v>
      </c>
      <c r="E23" s="66">
        <f>SUM(E11+E22)</f>
        <v>57.23</v>
      </c>
      <c r="F23" s="66">
        <f>SUM(F11+F22)</f>
        <v>186.99</v>
      </c>
      <c r="G23" s="66">
        <f>SUM(G11+G22)</f>
        <v>1538.13</v>
      </c>
      <c r="H23" s="67"/>
      <c r="I23" s="66">
        <f>SUM(I11+I22)</f>
        <v>79.17</v>
      </c>
      <c r="J23" s="66">
        <f>SUM(J11+J22)</f>
        <v>69.239999999999995</v>
      </c>
      <c r="K23" s="66">
        <f>SUM(K11+K22)</f>
        <v>199.93</v>
      </c>
      <c r="L23" s="66">
        <f>SUM(L11+L22)</f>
        <v>1742.57</v>
      </c>
    </row>
    <row r="24" spans="2:12" s="12" customFormat="1" ht="22.5" customHeight="1" x14ac:dyDescent="0.25">
      <c r="B24" s="47" t="s">
        <v>86</v>
      </c>
      <c r="C24" s="97" t="s">
        <v>95</v>
      </c>
      <c r="D24" s="95"/>
      <c r="E24" s="95"/>
      <c r="F24" s="96"/>
      <c r="G24" s="49"/>
      <c r="H24" s="97"/>
      <c r="I24" s="95"/>
      <c r="J24" s="95"/>
      <c r="K24" s="96"/>
      <c r="L24" s="49"/>
    </row>
    <row r="25" spans="2:12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5.75" x14ac:dyDescent="0.25">
      <c r="B26" s="22" t="s">
        <v>13</v>
      </c>
      <c r="C26" s="19"/>
      <c r="D26" s="19"/>
      <c r="E26" s="19"/>
      <c r="F26" s="19"/>
      <c r="G26" s="23"/>
      <c r="H26" s="19"/>
      <c r="I26" s="19"/>
      <c r="J26" s="19"/>
      <c r="K26" s="19"/>
      <c r="L26" s="23"/>
    </row>
    <row r="27" spans="2:12" ht="23.2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5.75" x14ac:dyDescent="0.25">
      <c r="B28" s="102" t="s">
        <v>14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</sheetData>
  <mergeCells count="7">
    <mergeCell ref="B28:L28"/>
    <mergeCell ref="B1:L1"/>
    <mergeCell ref="B2:L2"/>
    <mergeCell ref="C12:F12"/>
    <mergeCell ref="C24:F24"/>
    <mergeCell ref="H12:K12"/>
    <mergeCell ref="H24:K24"/>
  </mergeCells>
  <printOptions horizontalCentered="1" verticalCentered="1"/>
  <pageMargins left="0.39370078740157483" right="0.39370078740157483" top="2.3622047244094491" bottom="0.15748031496062992" header="0.51181102362204722" footer="0.51181102362204722"/>
  <pageSetup paperSize="9" scale="77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workbookViewId="0">
      <selection activeCell="H16" sqref="H16:L21"/>
    </sheetView>
  </sheetViews>
  <sheetFormatPr defaultColWidth="8.85546875" defaultRowHeight="15" x14ac:dyDescent="0.25"/>
  <cols>
    <col min="1" max="1" width="1.7109375" customWidth="1"/>
    <col min="2" max="2" width="41.42578125" customWidth="1"/>
    <col min="3" max="3" width="9.7109375" customWidth="1"/>
    <col min="4" max="5" width="7.42578125" customWidth="1"/>
    <col min="6" max="6" width="8.140625" customWidth="1"/>
    <col min="7" max="8" width="9.42578125" customWidth="1"/>
    <col min="9" max="10" width="6.85546875" customWidth="1"/>
    <col min="11" max="11" width="8.42578125" customWidth="1"/>
    <col min="12" max="12" width="9.42578125" customWidth="1"/>
  </cols>
  <sheetData>
    <row r="1" spans="2:12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.75" x14ac:dyDescent="0.3">
      <c r="B2" s="103" t="s">
        <v>21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6.6" customHeigh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39.950000000000003" customHeight="1" x14ac:dyDescent="0.25">
      <c r="B4" s="10" t="s">
        <v>0</v>
      </c>
      <c r="C4" s="3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3" t="s">
        <v>1</v>
      </c>
      <c r="I4" s="7" t="s">
        <v>2</v>
      </c>
      <c r="J4" s="7" t="s">
        <v>3</v>
      </c>
      <c r="K4" s="7" t="s">
        <v>4</v>
      </c>
      <c r="L4" s="7" t="s">
        <v>5</v>
      </c>
    </row>
    <row r="5" spans="2:12" ht="32.25" customHeight="1" x14ac:dyDescent="0.25">
      <c r="B5" s="9" t="s">
        <v>6</v>
      </c>
      <c r="C5" s="21" t="s">
        <v>38</v>
      </c>
      <c r="D5" s="9" t="s">
        <v>7</v>
      </c>
      <c r="E5" s="9" t="s">
        <v>7</v>
      </c>
      <c r="F5" s="9" t="s">
        <v>7</v>
      </c>
      <c r="G5" s="9" t="s">
        <v>8</v>
      </c>
      <c r="H5" s="21" t="s">
        <v>39</v>
      </c>
      <c r="I5" s="9" t="s">
        <v>7</v>
      </c>
      <c r="J5" s="9" t="s">
        <v>7</v>
      </c>
      <c r="K5" s="9" t="s">
        <v>7</v>
      </c>
      <c r="L5" s="9" t="s">
        <v>8</v>
      </c>
    </row>
    <row r="6" spans="2:12" ht="15.75" customHeight="1" x14ac:dyDescent="0.25">
      <c r="B6" s="43" t="s">
        <v>9</v>
      </c>
      <c r="C6" s="79"/>
      <c r="D6" s="44"/>
      <c r="E6" s="44"/>
      <c r="F6" s="44"/>
      <c r="G6" s="44"/>
      <c r="H6" s="79"/>
      <c r="I6" s="44"/>
      <c r="J6" s="44"/>
      <c r="K6" s="44"/>
      <c r="L6" s="44"/>
    </row>
    <row r="7" spans="2:12" ht="17.25" customHeight="1" x14ac:dyDescent="0.3">
      <c r="B7" s="36" t="s">
        <v>16</v>
      </c>
      <c r="C7" s="60">
        <v>200</v>
      </c>
      <c r="D7" s="61">
        <v>5.9</v>
      </c>
      <c r="E7" s="61">
        <v>8.5</v>
      </c>
      <c r="F7" s="61">
        <v>27.75</v>
      </c>
      <c r="G7" s="61">
        <v>211.44</v>
      </c>
      <c r="H7" s="60">
        <v>250</v>
      </c>
      <c r="I7" s="61">
        <v>7.37</v>
      </c>
      <c r="J7" s="61">
        <v>10.63</v>
      </c>
      <c r="K7" s="61">
        <v>34.69</v>
      </c>
      <c r="L7" s="61">
        <v>264.3</v>
      </c>
    </row>
    <row r="8" spans="2:12" ht="17.25" customHeight="1" x14ac:dyDescent="0.3">
      <c r="B8" s="36" t="s">
        <v>56</v>
      </c>
      <c r="C8" s="60">
        <v>40</v>
      </c>
      <c r="D8" s="61">
        <v>3</v>
      </c>
      <c r="E8" s="61">
        <v>3.92</v>
      </c>
      <c r="F8" s="61">
        <v>29.76</v>
      </c>
      <c r="G8" s="61">
        <v>166.8</v>
      </c>
      <c r="H8" s="60">
        <v>40</v>
      </c>
      <c r="I8" s="61">
        <v>3</v>
      </c>
      <c r="J8" s="61">
        <v>3.92</v>
      </c>
      <c r="K8" s="61">
        <v>29.76</v>
      </c>
      <c r="L8" s="61">
        <v>166.8</v>
      </c>
    </row>
    <row r="9" spans="2:12" ht="17.25" customHeight="1" x14ac:dyDescent="0.3">
      <c r="B9" s="36" t="s">
        <v>17</v>
      </c>
      <c r="C9" s="60">
        <v>20</v>
      </c>
      <c r="D9" s="61">
        <v>4.6399999999999997</v>
      </c>
      <c r="E9" s="61">
        <v>5.9</v>
      </c>
      <c r="F9" s="61">
        <v>0</v>
      </c>
      <c r="G9" s="61">
        <v>72.8</v>
      </c>
      <c r="H9" s="60">
        <v>20</v>
      </c>
      <c r="I9" s="61">
        <v>4.6399999999999997</v>
      </c>
      <c r="J9" s="61">
        <v>5.9</v>
      </c>
      <c r="K9" s="61">
        <v>0</v>
      </c>
      <c r="L9" s="61">
        <v>72.8</v>
      </c>
    </row>
    <row r="10" spans="2:12" ht="17.25" customHeight="1" x14ac:dyDescent="0.25">
      <c r="B10" s="64" t="s">
        <v>55</v>
      </c>
      <c r="C10" s="60">
        <v>200</v>
      </c>
      <c r="D10" s="61">
        <v>4.3899999999999997</v>
      </c>
      <c r="E10" s="61">
        <v>4.04</v>
      </c>
      <c r="F10" s="61">
        <v>16.420000000000002</v>
      </c>
      <c r="G10" s="61">
        <v>122.9</v>
      </c>
      <c r="H10" s="60">
        <v>200</v>
      </c>
      <c r="I10" s="61">
        <v>4.3899999999999997</v>
      </c>
      <c r="J10" s="61">
        <v>4.04</v>
      </c>
      <c r="K10" s="61">
        <v>16.420000000000002</v>
      </c>
      <c r="L10" s="61">
        <v>122.9</v>
      </c>
    </row>
    <row r="11" spans="2:12" ht="17.25" customHeight="1" x14ac:dyDescent="0.3">
      <c r="B11" s="36" t="s">
        <v>11</v>
      </c>
      <c r="C11" s="60">
        <v>40</v>
      </c>
      <c r="D11" s="61">
        <v>3</v>
      </c>
      <c r="E11" s="61">
        <v>1.1599999999999999</v>
      </c>
      <c r="F11" s="61">
        <v>20.56</v>
      </c>
      <c r="G11" s="61">
        <v>104.8</v>
      </c>
      <c r="H11" s="60">
        <v>40</v>
      </c>
      <c r="I11" s="61">
        <v>3</v>
      </c>
      <c r="J11" s="61">
        <v>1.1599999999999999</v>
      </c>
      <c r="K11" s="61">
        <v>20.56</v>
      </c>
      <c r="L11" s="61">
        <v>104.8</v>
      </c>
    </row>
    <row r="12" spans="2:12" ht="17.25" customHeight="1" x14ac:dyDescent="0.25">
      <c r="B12" s="64" t="s">
        <v>28</v>
      </c>
      <c r="C12" s="60">
        <v>1</v>
      </c>
      <c r="D12" s="65"/>
      <c r="E12" s="65"/>
      <c r="F12" s="65"/>
      <c r="G12" s="65"/>
      <c r="H12" s="60">
        <v>1</v>
      </c>
      <c r="I12" s="65"/>
      <c r="J12" s="65"/>
      <c r="K12" s="45"/>
      <c r="L12" s="45"/>
    </row>
    <row r="13" spans="2:12" ht="15.75" customHeight="1" x14ac:dyDescent="0.25">
      <c r="B13" s="46" t="s">
        <v>42</v>
      </c>
      <c r="C13" s="66">
        <f>SUM(C7:C11)</f>
        <v>500</v>
      </c>
      <c r="D13" s="66">
        <f>SUM(D7:D11)</f>
        <v>20.93</v>
      </c>
      <c r="E13" s="66">
        <f t="shared" ref="E13:L13" si="0">SUM(E7:E11)</f>
        <v>23.52</v>
      </c>
      <c r="F13" s="66">
        <f t="shared" si="0"/>
        <v>94.490000000000009</v>
      </c>
      <c r="G13" s="66">
        <f t="shared" si="0"/>
        <v>678.74</v>
      </c>
      <c r="H13" s="66">
        <f t="shared" si="0"/>
        <v>550</v>
      </c>
      <c r="I13" s="66">
        <f t="shared" si="0"/>
        <v>22.400000000000002</v>
      </c>
      <c r="J13" s="66">
        <f t="shared" si="0"/>
        <v>25.650000000000002</v>
      </c>
      <c r="K13" s="66">
        <f t="shared" si="0"/>
        <v>101.43</v>
      </c>
      <c r="L13" s="66">
        <f t="shared" si="0"/>
        <v>731.6</v>
      </c>
    </row>
    <row r="14" spans="2:12" s="12" customFormat="1" ht="22.5" customHeight="1" x14ac:dyDescent="0.25">
      <c r="B14" s="47" t="s">
        <v>86</v>
      </c>
      <c r="C14" s="94" t="s">
        <v>94</v>
      </c>
      <c r="D14" s="95"/>
      <c r="E14" s="95"/>
      <c r="F14" s="96"/>
      <c r="G14" s="49"/>
      <c r="H14" s="104"/>
      <c r="I14" s="105"/>
      <c r="J14" s="105"/>
      <c r="K14" s="105"/>
      <c r="L14" s="49"/>
    </row>
    <row r="15" spans="2:12" ht="15.75" customHeight="1" x14ac:dyDescent="0.25">
      <c r="B15" s="43" t="s">
        <v>12</v>
      </c>
      <c r="C15" s="79"/>
      <c r="D15" s="44"/>
      <c r="E15" s="44"/>
      <c r="F15" s="44"/>
      <c r="G15" s="44"/>
      <c r="H15" s="79"/>
      <c r="I15" s="44"/>
      <c r="J15" s="44"/>
      <c r="K15" s="44"/>
      <c r="L15" s="44"/>
    </row>
    <row r="16" spans="2:12" ht="17.25" customHeight="1" x14ac:dyDescent="0.3">
      <c r="B16" s="36" t="s">
        <v>48</v>
      </c>
      <c r="C16" s="60">
        <v>60</v>
      </c>
      <c r="D16" s="61">
        <v>0.31</v>
      </c>
      <c r="E16" s="61">
        <v>2.1800000000000002</v>
      </c>
      <c r="F16" s="61">
        <v>1.82</v>
      </c>
      <c r="G16" s="61">
        <v>28.1</v>
      </c>
      <c r="H16" s="60">
        <v>100</v>
      </c>
      <c r="I16" s="61">
        <v>0.52</v>
      </c>
      <c r="J16" s="61">
        <v>3.63</v>
      </c>
      <c r="K16" s="61">
        <v>3.03</v>
      </c>
      <c r="L16" s="61">
        <v>46.83</v>
      </c>
    </row>
    <row r="17" spans="2:12" ht="17.25" customHeight="1" x14ac:dyDescent="0.25">
      <c r="B17" s="64" t="s">
        <v>68</v>
      </c>
      <c r="C17" s="60">
        <v>200</v>
      </c>
      <c r="D17" s="61">
        <v>3.96</v>
      </c>
      <c r="E17" s="61">
        <v>3.46</v>
      </c>
      <c r="F17" s="61">
        <v>14.31</v>
      </c>
      <c r="G17" s="61">
        <v>105.57</v>
      </c>
      <c r="H17" s="60">
        <v>250</v>
      </c>
      <c r="I17" s="61">
        <v>4.95</v>
      </c>
      <c r="J17" s="61">
        <v>4.33</v>
      </c>
      <c r="K17" s="61">
        <v>17.89</v>
      </c>
      <c r="L17" s="61">
        <v>131.96</v>
      </c>
    </row>
    <row r="18" spans="2:12" ht="17.25" customHeight="1" x14ac:dyDescent="0.3">
      <c r="B18" s="36" t="s">
        <v>41</v>
      </c>
      <c r="C18" s="60">
        <v>240</v>
      </c>
      <c r="D18" s="61">
        <v>22.89</v>
      </c>
      <c r="E18" s="61">
        <v>36.590000000000003</v>
      </c>
      <c r="F18" s="61">
        <v>108.86</v>
      </c>
      <c r="G18" s="61">
        <v>616.29</v>
      </c>
      <c r="H18" s="60">
        <v>280</v>
      </c>
      <c r="I18" s="61">
        <v>26.7</v>
      </c>
      <c r="J18" s="61">
        <v>42.69</v>
      </c>
      <c r="K18" s="61">
        <v>135.30000000000001</v>
      </c>
      <c r="L18" s="61">
        <v>739</v>
      </c>
    </row>
    <row r="19" spans="2:12" ht="17.25" customHeight="1" x14ac:dyDescent="0.3">
      <c r="B19" s="36" t="s">
        <v>69</v>
      </c>
      <c r="C19" s="60">
        <v>200</v>
      </c>
      <c r="D19" s="61">
        <v>2</v>
      </c>
      <c r="E19" s="61">
        <v>0.2</v>
      </c>
      <c r="F19" s="61">
        <v>20.2</v>
      </c>
      <c r="G19" s="61">
        <v>92</v>
      </c>
      <c r="H19" s="60">
        <v>200</v>
      </c>
      <c r="I19" s="61">
        <v>2</v>
      </c>
      <c r="J19" s="61">
        <v>0.2</v>
      </c>
      <c r="K19" s="61">
        <v>20.2</v>
      </c>
      <c r="L19" s="61">
        <v>92</v>
      </c>
    </row>
    <row r="20" spans="2:12" ht="17.25" customHeight="1" x14ac:dyDescent="0.3">
      <c r="B20" s="36" t="s">
        <v>11</v>
      </c>
      <c r="C20" s="60">
        <v>20</v>
      </c>
      <c r="D20" s="61">
        <v>1.5</v>
      </c>
      <c r="E20" s="61">
        <v>0.57999999999999996</v>
      </c>
      <c r="F20" s="61">
        <v>10.28</v>
      </c>
      <c r="G20" s="61">
        <v>52.34</v>
      </c>
      <c r="H20" s="60">
        <v>20</v>
      </c>
      <c r="I20" s="61">
        <v>1.5</v>
      </c>
      <c r="J20" s="61">
        <v>0.57999999999999996</v>
      </c>
      <c r="K20" s="61">
        <v>10.28</v>
      </c>
      <c r="L20" s="61">
        <v>52.34</v>
      </c>
    </row>
    <row r="21" spans="2:12" ht="17.25" customHeight="1" x14ac:dyDescent="0.3">
      <c r="B21" s="59" t="s">
        <v>29</v>
      </c>
      <c r="C21" s="60">
        <v>20</v>
      </c>
      <c r="D21" s="61">
        <v>2.12</v>
      </c>
      <c r="E21" s="61">
        <v>0.22</v>
      </c>
      <c r="F21" s="61">
        <v>9.8800000000000008</v>
      </c>
      <c r="G21" s="61">
        <v>46.4</v>
      </c>
      <c r="H21" s="60">
        <v>60</v>
      </c>
      <c r="I21" s="70">
        <v>3.36</v>
      </c>
      <c r="J21" s="70">
        <v>0.66</v>
      </c>
      <c r="K21" s="70">
        <v>29.64</v>
      </c>
      <c r="L21" s="65">
        <v>139.19999999999999</v>
      </c>
    </row>
    <row r="22" spans="2:12" ht="17.25" customHeight="1" x14ac:dyDescent="0.25">
      <c r="B22" s="64" t="s">
        <v>28</v>
      </c>
      <c r="C22" s="60">
        <v>1.5</v>
      </c>
      <c r="D22" s="65"/>
      <c r="E22" s="65"/>
      <c r="F22" s="65"/>
      <c r="G22" s="65"/>
      <c r="H22" s="60">
        <v>1.5</v>
      </c>
      <c r="I22" s="45"/>
      <c r="J22" s="45"/>
      <c r="K22" s="45"/>
      <c r="L22" s="45"/>
    </row>
    <row r="23" spans="2:12" ht="17.25" customHeight="1" x14ac:dyDescent="0.25">
      <c r="B23" s="64" t="s">
        <v>30</v>
      </c>
      <c r="C23" s="60">
        <v>0.05</v>
      </c>
      <c r="D23" s="65"/>
      <c r="E23" s="65"/>
      <c r="F23" s="65"/>
      <c r="G23" s="65"/>
      <c r="H23" s="60">
        <v>0.05</v>
      </c>
      <c r="I23" s="45"/>
      <c r="J23" s="45"/>
      <c r="K23" s="45"/>
      <c r="L23" s="45"/>
    </row>
    <row r="24" spans="2:12" ht="15.75" customHeight="1" x14ac:dyDescent="0.25">
      <c r="B24" s="46" t="s">
        <v>43</v>
      </c>
      <c r="C24" s="66">
        <f t="shared" ref="C24:K24" si="1">SUM(C16:C21)</f>
        <v>740</v>
      </c>
      <c r="D24" s="66">
        <f t="shared" si="1"/>
        <v>32.78</v>
      </c>
      <c r="E24" s="66">
        <f t="shared" si="1"/>
        <v>43.230000000000004</v>
      </c>
      <c r="F24" s="66">
        <f t="shared" si="1"/>
        <v>165.35</v>
      </c>
      <c r="G24" s="66">
        <f t="shared" si="1"/>
        <v>940.69999999999993</v>
      </c>
      <c r="H24" s="66">
        <f>SUM(H16:H21)</f>
        <v>910</v>
      </c>
      <c r="I24" s="66">
        <f t="shared" si="1"/>
        <v>39.03</v>
      </c>
      <c r="J24" s="66">
        <f t="shared" si="1"/>
        <v>52.089999999999996</v>
      </c>
      <c r="K24" s="66">
        <f t="shared" si="1"/>
        <v>216.34000000000003</v>
      </c>
      <c r="L24" s="66">
        <f>SUM(L16:L21)</f>
        <v>1201.33</v>
      </c>
    </row>
    <row r="25" spans="2:12" ht="15.75" customHeight="1" x14ac:dyDescent="0.25">
      <c r="B25" s="46" t="s">
        <v>44</v>
      </c>
      <c r="C25" s="67"/>
      <c r="D25" s="66">
        <f>SUM(D13+D24)</f>
        <v>53.71</v>
      </c>
      <c r="E25" s="66">
        <f t="shared" ref="E25:I25" si="2">SUM(E13+E24)</f>
        <v>66.75</v>
      </c>
      <c r="F25" s="66">
        <f t="shared" si="2"/>
        <v>259.84000000000003</v>
      </c>
      <c r="G25" s="66">
        <f t="shared" si="2"/>
        <v>1619.44</v>
      </c>
      <c r="H25" s="67"/>
      <c r="I25" s="66">
        <f t="shared" si="2"/>
        <v>61.430000000000007</v>
      </c>
      <c r="J25" s="66">
        <f t="shared" ref="J25" si="3">SUM(J13+J24)</f>
        <v>77.739999999999995</v>
      </c>
      <c r="K25" s="66">
        <f t="shared" ref="K25" si="4">SUM(K13+K24)</f>
        <v>317.77000000000004</v>
      </c>
      <c r="L25" s="66">
        <f>SUM(L13+L24)</f>
        <v>1932.9299999999998</v>
      </c>
    </row>
    <row r="26" spans="2:12" s="12" customFormat="1" ht="22.5" customHeight="1" x14ac:dyDescent="0.25">
      <c r="B26" s="47" t="s">
        <v>86</v>
      </c>
      <c r="C26" s="97" t="s">
        <v>95</v>
      </c>
      <c r="D26" s="95"/>
      <c r="E26" s="95"/>
      <c r="F26" s="96"/>
      <c r="G26" s="49"/>
      <c r="H26" s="106"/>
      <c r="I26" s="105"/>
      <c r="J26" s="105"/>
      <c r="K26" s="105"/>
      <c r="L26" s="49"/>
    </row>
    <row r="27" spans="2:12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5.75" x14ac:dyDescent="0.25">
      <c r="B28" s="22" t="s">
        <v>13</v>
      </c>
      <c r="C28" s="19"/>
      <c r="D28" s="19"/>
      <c r="E28" s="19"/>
      <c r="F28" s="19"/>
      <c r="G28" s="23"/>
      <c r="H28" s="19"/>
      <c r="I28" s="19"/>
      <c r="J28" s="19"/>
      <c r="K28" s="19"/>
      <c r="L28" s="23"/>
    </row>
    <row r="30" spans="2:12" ht="15.75" x14ac:dyDescent="0.25">
      <c r="B30" s="102" t="s">
        <v>14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</sheetData>
  <mergeCells count="7">
    <mergeCell ref="B30:L30"/>
    <mergeCell ref="B1:L1"/>
    <mergeCell ref="B2:L2"/>
    <mergeCell ref="C14:F14"/>
    <mergeCell ref="C26:F26"/>
    <mergeCell ref="H14:K14"/>
    <mergeCell ref="H26:K26"/>
  </mergeCells>
  <printOptions horizontalCentered="1" verticalCentered="1"/>
  <pageMargins left="0.35433070866141736" right="0.35433070866141736" top="2.3622047244094491" bottom="0.15748031496062992" header="0.51181102362204722" footer="0.51181102362204722"/>
  <pageSetup paperSize="9" scale="76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workbookViewId="0">
      <selection activeCell="H15" sqref="H15:L21"/>
    </sheetView>
  </sheetViews>
  <sheetFormatPr defaultColWidth="8.85546875" defaultRowHeight="15" x14ac:dyDescent="0.25"/>
  <cols>
    <col min="1" max="1" width="1.42578125" customWidth="1"/>
    <col min="2" max="2" width="45.28515625" customWidth="1"/>
    <col min="3" max="3" width="8.85546875" customWidth="1"/>
    <col min="4" max="6" width="7.5703125" customWidth="1"/>
    <col min="7" max="7" width="9.7109375" customWidth="1"/>
    <col min="8" max="8" width="9.5703125" customWidth="1"/>
    <col min="9" max="11" width="7.42578125" customWidth="1"/>
    <col min="12" max="12" width="9.7109375" customWidth="1"/>
  </cols>
  <sheetData>
    <row r="1" spans="2:12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.75" x14ac:dyDescent="0.3">
      <c r="B2" s="103" t="s">
        <v>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25.5" x14ac:dyDescent="0.25">
      <c r="B3" s="10" t="s">
        <v>0</v>
      </c>
      <c r="C3" s="6" t="s">
        <v>1</v>
      </c>
      <c r="D3" s="4" t="s">
        <v>2</v>
      </c>
      <c r="E3" s="4" t="s">
        <v>3</v>
      </c>
      <c r="F3" s="5" t="s">
        <v>4</v>
      </c>
      <c r="G3" s="7" t="s">
        <v>5</v>
      </c>
      <c r="H3" s="6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2:12" ht="26.1" customHeight="1" x14ac:dyDescent="0.25">
      <c r="B4" s="8" t="s">
        <v>6</v>
      </c>
      <c r="C4" s="21" t="s">
        <v>38</v>
      </c>
      <c r="D4" s="9" t="s">
        <v>7</v>
      </c>
      <c r="E4" s="9" t="s">
        <v>7</v>
      </c>
      <c r="F4" s="9" t="s">
        <v>7</v>
      </c>
      <c r="G4" s="9" t="s">
        <v>8</v>
      </c>
      <c r="H4" s="21" t="s">
        <v>39</v>
      </c>
      <c r="I4" s="9" t="s">
        <v>7</v>
      </c>
      <c r="J4" s="9" t="s">
        <v>7</v>
      </c>
      <c r="K4" s="9" t="s">
        <v>7</v>
      </c>
      <c r="L4" s="9" t="s">
        <v>8</v>
      </c>
    </row>
    <row r="5" spans="2:12" ht="17.25" customHeight="1" x14ac:dyDescent="0.25">
      <c r="B5" s="38" t="s">
        <v>9</v>
      </c>
      <c r="C5" s="39"/>
      <c r="D5" s="40"/>
      <c r="E5" s="40"/>
      <c r="F5" s="41"/>
      <c r="G5" s="42"/>
      <c r="H5" s="39"/>
      <c r="I5" s="40"/>
      <c r="J5" s="40"/>
      <c r="K5" s="41"/>
      <c r="L5" s="42"/>
    </row>
    <row r="6" spans="2:12" ht="19.5" customHeight="1" x14ac:dyDescent="0.25">
      <c r="B6" s="63" t="s">
        <v>20</v>
      </c>
      <c r="C6" s="60">
        <v>200</v>
      </c>
      <c r="D6" s="61">
        <v>6.14</v>
      </c>
      <c r="E6" s="61">
        <v>6.94</v>
      </c>
      <c r="F6" s="61">
        <v>43.36</v>
      </c>
      <c r="G6" s="61">
        <v>253.73</v>
      </c>
      <c r="H6" s="60">
        <v>250</v>
      </c>
      <c r="I6" s="61">
        <v>7.68</v>
      </c>
      <c r="J6" s="61">
        <v>8.68</v>
      </c>
      <c r="K6" s="61">
        <v>54.2</v>
      </c>
      <c r="L6" s="61">
        <v>317.17</v>
      </c>
    </row>
    <row r="7" spans="2:12" ht="19.5" customHeight="1" x14ac:dyDescent="0.3">
      <c r="B7" s="63" t="s">
        <v>70</v>
      </c>
      <c r="C7" s="55">
        <v>50</v>
      </c>
      <c r="D7" s="56">
        <v>6.2</v>
      </c>
      <c r="E7" s="56">
        <v>3.71</v>
      </c>
      <c r="F7" s="56">
        <v>21.5</v>
      </c>
      <c r="G7" s="56">
        <v>144.04</v>
      </c>
      <c r="H7" s="55">
        <v>50</v>
      </c>
      <c r="I7" s="56">
        <v>6.2</v>
      </c>
      <c r="J7" s="56">
        <v>3.71</v>
      </c>
      <c r="K7" s="56">
        <v>21.5</v>
      </c>
      <c r="L7" s="56">
        <v>144.04</v>
      </c>
    </row>
    <row r="8" spans="2:12" ht="19.5" customHeight="1" x14ac:dyDescent="0.25">
      <c r="B8" s="63" t="s">
        <v>17</v>
      </c>
      <c r="C8" s="60">
        <v>10</v>
      </c>
      <c r="D8" s="61">
        <v>2.3199999999999998</v>
      </c>
      <c r="E8" s="61">
        <v>2.95</v>
      </c>
      <c r="F8" s="61">
        <v>0</v>
      </c>
      <c r="G8" s="61">
        <v>36.4</v>
      </c>
      <c r="H8" s="60">
        <v>20</v>
      </c>
      <c r="I8" s="61">
        <v>4.6399999999999997</v>
      </c>
      <c r="J8" s="61">
        <v>5.9</v>
      </c>
      <c r="K8" s="61">
        <v>0</v>
      </c>
      <c r="L8" s="61">
        <v>72.8</v>
      </c>
    </row>
    <row r="9" spans="2:12" ht="19.5" customHeight="1" x14ac:dyDescent="0.25">
      <c r="B9" s="63" t="s">
        <v>11</v>
      </c>
      <c r="C9" s="60">
        <v>60</v>
      </c>
      <c r="D9" s="61">
        <v>4.5</v>
      </c>
      <c r="E9" s="61">
        <v>1.74</v>
      </c>
      <c r="F9" s="61">
        <v>30.84</v>
      </c>
      <c r="G9" s="61">
        <v>157.02000000000001</v>
      </c>
      <c r="H9" s="60">
        <v>60</v>
      </c>
      <c r="I9" s="61">
        <v>4.5</v>
      </c>
      <c r="J9" s="61">
        <v>1.74</v>
      </c>
      <c r="K9" s="61">
        <v>30.84</v>
      </c>
      <c r="L9" s="61">
        <v>157.02000000000001</v>
      </c>
    </row>
    <row r="10" spans="2:12" ht="19.5" customHeight="1" x14ac:dyDescent="0.25">
      <c r="B10" s="64" t="s">
        <v>60</v>
      </c>
      <c r="C10" s="60">
        <v>200</v>
      </c>
      <c r="D10" s="61">
        <v>0.04</v>
      </c>
      <c r="E10" s="61">
        <v>0</v>
      </c>
      <c r="F10" s="61">
        <v>8.11</v>
      </c>
      <c r="G10" s="61">
        <v>33.28</v>
      </c>
      <c r="H10" s="60">
        <v>200</v>
      </c>
      <c r="I10" s="61">
        <v>0.04</v>
      </c>
      <c r="J10" s="61">
        <v>0</v>
      </c>
      <c r="K10" s="61">
        <v>8.11</v>
      </c>
      <c r="L10" s="61">
        <v>33.28</v>
      </c>
    </row>
    <row r="11" spans="2:12" ht="19.5" customHeight="1" x14ac:dyDescent="0.25">
      <c r="B11" s="64" t="s">
        <v>28</v>
      </c>
      <c r="C11" s="60">
        <v>1</v>
      </c>
      <c r="D11" s="65"/>
      <c r="E11" s="65"/>
      <c r="F11" s="65"/>
      <c r="G11" s="65"/>
      <c r="H11" s="60">
        <v>1</v>
      </c>
      <c r="I11" s="45"/>
      <c r="J11" s="45"/>
      <c r="K11" s="45"/>
      <c r="L11" s="45"/>
    </row>
    <row r="12" spans="2:12" ht="15.75" customHeight="1" x14ac:dyDescent="0.25">
      <c r="B12" s="46" t="s">
        <v>42</v>
      </c>
      <c r="C12" s="66">
        <f t="shared" ref="C12:H12" si="0">SUM(C6:C10)</f>
        <v>520</v>
      </c>
      <c r="D12" s="66">
        <f t="shared" si="0"/>
        <v>19.2</v>
      </c>
      <c r="E12" s="66">
        <f t="shared" si="0"/>
        <v>15.340000000000002</v>
      </c>
      <c r="F12" s="66">
        <f t="shared" si="0"/>
        <v>103.81</v>
      </c>
      <c r="G12" s="66">
        <f t="shared" si="0"/>
        <v>624.46999999999991</v>
      </c>
      <c r="H12" s="66">
        <f t="shared" si="0"/>
        <v>580</v>
      </c>
      <c r="I12" s="66">
        <f>SUM(I6:I10)</f>
        <v>23.06</v>
      </c>
      <c r="J12" s="66">
        <f t="shared" ref="J12:L12" si="1">SUM(J6:J10)</f>
        <v>20.029999999999998</v>
      </c>
      <c r="K12" s="66">
        <f t="shared" si="1"/>
        <v>114.65</v>
      </c>
      <c r="L12" s="66">
        <f t="shared" si="1"/>
        <v>724.31</v>
      </c>
    </row>
    <row r="13" spans="2:12" s="12" customFormat="1" ht="24.75" customHeight="1" x14ac:dyDescent="0.25">
      <c r="B13" s="47" t="s">
        <v>86</v>
      </c>
      <c r="C13" s="94" t="s">
        <v>94</v>
      </c>
      <c r="D13" s="95"/>
      <c r="E13" s="95"/>
      <c r="F13" s="96"/>
      <c r="G13" s="58"/>
      <c r="H13" s="94"/>
      <c r="I13" s="95"/>
      <c r="J13" s="95"/>
      <c r="K13" s="96"/>
      <c r="L13" s="58"/>
    </row>
    <row r="14" spans="2:12" ht="15.75" customHeight="1" x14ac:dyDescent="0.25">
      <c r="B14" s="50" t="s">
        <v>12</v>
      </c>
      <c r="C14" s="51"/>
      <c r="D14" s="52"/>
      <c r="E14" s="52"/>
      <c r="F14" s="53"/>
      <c r="G14" s="52"/>
      <c r="H14" s="51"/>
      <c r="I14" s="52"/>
      <c r="J14" s="52"/>
      <c r="K14" s="53"/>
      <c r="L14" s="52"/>
    </row>
    <row r="15" spans="2:12" ht="18.75" customHeight="1" x14ac:dyDescent="0.25">
      <c r="B15" s="63" t="s">
        <v>87</v>
      </c>
      <c r="C15" s="62">
        <v>60</v>
      </c>
      <c r="D15" s="61">
        <v>0.48</v>
      </c>
      <c r="E15" s="61">
        <v>0.06</v>
      </c>
      <c r="F15" s="61">
        <v>1.02</v>
      </c>
      <c r="G15" s="61">
        <v>6.54</v>
      </c>
      <c r="H15" s="60">
        <v>100</v>
      </c>
      <c r="I15" s="61">
        <v>0.8</v>
      </c>
      <c r="J15" s="61">
        <v>0.1</v>
      </c>
      <c r="K15" s="61">
        <v>2.5</v>
      </c>
      <c r="L15" s="61">
        <v>14</v>
      </c>
    </row>
    <row r="16" spans="2:12" ht="18.75" customHeight="1" x14ac:dyDescent="0.25">
      <c r="B16" s="64" t="s">
        <v>71</v>
      </c>
      <c r="C16" s="62">
        <v>200</v>
      </c>
      <c r="D16" s="61">
        <v>3.12</v>
      </c>
      <c r="E16" s="61">
        <v>4.32</v>
      </c>
      <c r="F16" s="61">
        <v>6.74</v>
      </c>
      <c r="G16" s="61">
        <v>78.34</v>
      </c>
      <c r="H16" s="60">
        <v>250</v>
      </c>
      <c r="I16" s="61">
        <v>2.8</v>
      </c>
      <c r="J16" s="61">
        <v>4.04</v>
      </c>
      <c r="K16" s="61">
        <v>18.940000000000001</v>
      </c>
      <c r="L16" s="61">
        <v>123.5</v>
      </c>
    </row>
    <row r="17" spans="2:12" ht="18.75" customHeight="1" x14ac:dyDescent="0.25">
      <c r="B17" s="63" t="s">
        <v>89</v>
      </c>
      <c r="C17" s="62">
        <v>100</v>
      </c>
      <c r="D17" s="61">
        <v>18.7</v>
      </c>
      <c r="E17" s="61">
        <v>17.7</v>
      </c>
      <c r="F17" s="61">
        <v>8.3000000000000007</v>
      </c>
      <c r="G17" s="61">
        <v>266.89999999999998</v>
      </c>
      <c r="H17" s="60">
        <v>100</v>
      </c>
      <c r="I17" s="61">
        <v>18.7</v>
      </c>
      <c r="J17" s="61">
        <v>17.7</v>
      </c>
      <c r="K17" s="61">
        <v>8.3000000000000007</v>
      </c>
      <c r="L17" s="61">
        <v>266.89999999999998</v>
      </c>
    </row>
    <row r="18" spans="2:12" ht="18.75" customHeight="1" x14ac:dyDescent="0.25">
      <c r="B18" s="63" t="s">
        <v>72</v>
      </c>
      <c r="C18" s="60">
        <v>150</v>
      </c>
      <c r="D18" s="61">
        <v>3.28</v>
      </c>
      <c r="E18" s="61">
        <v>4.95</v>
      </c>
      <c r="F18" s="61">
        <v>21.99</v>
      </c>
      <c r="G18" s="61">
        <v>145.57</v>
      </c>
      <c r="H18" s="60">
        <v>180</v>
      </c>
      <c r="I18" s="61">
        <v>3.12</v>
      </c>
      <c r="J18" s="61">
        <v>9.27</v>
      </c>
      <c r="K18" s="61">
        <v>20.6</v>
      </c>
      <c r="L18" s="61">
        <v>177.97</v>
      </c>
    </row>
    <row r="19" spans="2:12" ht="18.75" customHeight="1" x14ac:dyDescent="0.25">
      <c r="B19" s="78" t="s">
        <v>73</v>
      </c>
      <c r="C19" s="60">
        <v>200</v>
      </c>
      <c r="D19" s="61">
        <v>0.13</v>
      </c>
      <c r="E19" s="61">
        <v>0.01</v>
      </c>
      <c r="F19" s="61">
        <v>22.4</v>
      </c>
      <c r="G19" s="61">
        <v>92.54</v>
      </c>
      <c r="H19" s="60">
        <v>200</v>
      </c>
      <c r="I19" s="61">
        <v>0.13</v>
      </c>
      <c r="J19" s="61">
        <v>0.01</v>
      </c>
      <c r="K19" s="61">
        <v>22.4</v>
      </c>
      <c r="L19" s="61">
        <v>92.54</v>
      </c>
    </row>
    <row r="20" spans="2:12" ht="18.75" customHeight="1" x14ac:dyDescent="0.25">
      <c r="B20" s="63" t="s">
        <v>11</v>
      </c>
      <c r="C20" s="62">
        <v>20</v>
      </c>
      <c r="D20" s="61">
        <v>1.5</v>
      </c>
      <c r="E20" s="61">
        <v>0.57999999999999996</v>
      </c>
      <c r="F20" s="61">
        <v>10.28</v>
      </c>
      <c r="G20" s="61">
        <v>52.34</v>
      </c>
      <c r="H20" s="60">
        <v>40</v>
      </c>
      <c r="I20" s="61">
        <v>3</v>
      </c>
      <c r="J20" s="61">
        <v>1.1000000000000001</v>
      </c>
      <c r="K20" s="61">
        <v>20.5</v>
      </c>
      <c r="L20" s="61">
        <v>104.5</v>
      </c>
    </row>
    <row r="21" spans="2:12" ht="18.75" customHeight="1" x14ac:dyDescent="0.25">
      <c r="B21" s="77" t="s">
        <v>29</v>
      </c>
      <c r="C21" s="62">
        <v>40</v>
      </c>
      <c r="D21" s="61">
        <v>2.2400000000000002</v>
      </c>
      <c r="E21" s="61">
        <v>0.44</v>
      </c>
      <c r="F21" s="61">
        <v>19.760000000000002</v>
      </c>
      <c r="G21" s="61">
        <v>91.96</v>
      </c>
      <c r="H21" s="60">
        <v>65</v>
      </c>
      <c r="I21" s="70">
        <v>3.5</v>
      </c>
      <c r="J21" s="70">
        <v>0.7</v>
      </c>
      <c r="K21" s="70">
        <v>31.6</v>
      </c>
      <c r="L21" s="65">
        <v>146.5</v>
      </c>
    </row>
    <row r="22" spans="2:12" ht="18.75" customHeight="1" x14ac:dyDescent="0.25">
      <c r="B22" s="64" t="s">
        <v>28</v>
      </c>
      <c r="C22" s="60">
        <v>1.5</v>
      </c>
      <c r="D22" s="65"/>
      <c r="E22" s="65"/>
      <c r="F22" s="65"/>
      <c r="G22" s="65"/>
      <c r="H22" s="60">
        <v>1.5</v>
      </c>
      <c r="I22" s="45"/>
      <c r="J22" s="45"/>
      <c r="K22" s="45"/>
      <c r="L22" s="45"/>
    </row>
    <row r="23" spans="2:12" ht="18.75" customHeight="1" x14ac:dyDescent="0.25">
      <c r="B23" s="64" t="s">
        <v>30</v>
      </c>
      <c r="C23" s="60">
        <v>0.05</v>
      </c>
      <c r="D23" s="65"/>
      <c r="E23" s="65"/>
      <c r="F23" s="65"/>
      <c r="G23" s="65"/>
      <c r="H23" s="60">
        <v>0.05</v>
      </c>
      <c r="I23" s="45"/>
      <c r="J23" s="45"/>
      <c r="K23" s="45"/>
      <c r="L23" s="45"/>
    </row>
    <row r="24" spans="2:12" ht="15.75" customHeight="1" x14ac:dyDescent="0.25">
      <c r="B24" s="46" t="s">
        <v>43</v>
      </c>
      <c r="C24" s="66">
        <f t="shared" ref="C24:H24" si="2">SUM(C15:C21)</f>
        <v>770</v>
      </c>
      <c r="D24" s="66">
        <f t="shared" si="2"/>
        <v>29.450000000000003</v>
      </c>
      <c r="E24" s="66">
        <f t="shared" si="2"/>
        <v>28.06</v>
      </c>
      <c r="F24" s="66">
        <f t="shared" si="2"/>
        <v>90.49</v>
      </c>
      <c r="G24" s="66">
        <f t="shared" si="2"/>
        <v>734.19</v>
      </c>
      <c r="H24" s="66">
        <f t="shared" si="2"/>
        <v>935</v>
      </c>
      <c r="I24" s="66">
        <v>30.15</v>
      </c>
      <c r="J24" s="66">
        <f t="shared" ref="J24:L24" si="3">SUM(J15:J21)</f>
        <v>32.92</v>
      </c>
      <c r="K24" s="66">
        <f t="shared" si="3"/>
        <v>124.84</v>
      </c>
      <c r="L24" s="66">
        <f t="shared" si="3"/>
        <v>925.91</v>
      </c>
    </row>
    <row r="25" spans="2:12" ht="15.75" customHeight="1" x14ac:dyDescent="0.25">
      <c r="B25" s="46" t="s">
        <v>44</v>
      </c>
      <c r="C25" s="67"/>
      <c r="D25" s="66">
        <f>SUM(D12+D24)</f>
        <v>48.650000000000006</v>
      </c>
      <c r="E25" s="66">
        <f t="shared" ref="E25:I25" si="4">SUM(E12+E24)</f>
        <v>43.4</v>
      </c>
      <c r="F25" s="66">
        <f t="shared" si="4"/>
        <v>194.3</v>
      </c>
      <c r="G25" s="66">
        <f t="shared" si="4"/>
        <v>1358.6599999999999</v>
      </c>
      <c r="H25" s="67"/>
      <c r="I25" s="66">
        <f t="shared" si="4"/>
        <v>53.209999999999994</v>
      </c>
      <c r="J25" s="66">
        <f t="shared" ref="J25" si="5">SUM(J12+J24)</f>
        <v>52.95</v>
      </c>
      <c r="K25" s="66">
        <f t="shared" ref="K25" si="6">SUM(K12+K24)</f>
        <v>239.49</v>
      </c>
      <c r="L25" s="66">
        <f t="shared" ref="L25" si="7">SUM(L12+L24)</f>
        <v>1650.2199999999998</v>
      </c>
    </row>
    <row r="26" spans="2:12" s="12" customFormat="1" ht="27.2" customHeight="1" x14ac:dyDescent="0.25">
      <c r="B26" s="47" t="s">
        <v>86</v>
      </c>
      <c r="C26" s="97" t="s">
        <v>95</v>
      </c>
      <c r="D26" s="95"/>
      <c r="E26" s="95"/>
      <c r="F26" s="96"/>
      <c r="G26" s="49"/>
      <c r="H26" s="97"/>
      <c r="I26" s="95"/>
      <c r="J26" s="95"/>
      <c r="K26" s="96"/>
      <c r="L26" s="49"/>
    </row>
    <row r="27" spans="2:12" ht="15.75" x14ac:dyDescent="0.25">
      <c r="B27" s="22"/>
      <c r="C27" s="19"/>
      <c r="D27" s="19"/>
      <c r="E27" s="19"/>
      <c r="F27" s="19"/>
      <c r="G27" s="24"/>
      <c r="H27" s="19"/>
      <c r="I27" s="19"/>
      <c r="J27" s="19"/>
      <c r="K27" s="19"/>
      <c r="L27" s="24"/>
    </row>
    <row r="28" spans="2:12" ht="15.75" x14ac:dyDescent="0.25">
      <c r="B28" s="22" t="s">
        <v>13</v>
      </c>
      <c r="C28" s="19"/>
      <c r="D28" s="19"/>
      <c r="E28" s="19"/>
      <c r="F28" s="19"/>
      <c r="G28" s="23"/>
      <c r="H28" s="19"/>
      <c r="I28" s="19"/>
      <c r="J28" s="19"/>
      <c r="K28" s="19"/>
      <c r="L28" s="23"/>
    </row>
    <row r="29" spans="2:12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27.2" customHeight="1" x14ac:dyDescent="0.25">
      <c r="B30" s="102" t="s">
        <v>14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</sheetData>
  <mergeCells count="7">
    <mergeCell ref="B1:L1"/>
    <mergeCell ref="B2:L2"/>
    <mergeCell ref="B30:L30"/>
    <mergeCell ref="C13:F13"/>
    <mergeCell ref="C26:F26"/>
    <mergeCell ref="H13:K13"/>
    <mergeCell ref="H26:K26"/>
  </mergeCells>
  <pageMargins left="0" right="0" top="3.1493055555555598" bottom="0" header="0.51180555555555496" footer="0.51180555555555496"/>
  <pageSetup paperSize="9" scale="80" firstPageNumber="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29"/>
  <sheetViews>
    <sheetView workbookViewId="0">
      <selection activeCell="H15" sqref="H15:L21"/>
    </sheetView>
  </sheetViews>
  <sheetFormatPr defaultColWidth="8.7109375" defaultRowHeight="15" x14ac:dyDescent="0.25"/>
  <cols>
    <col min="1" max="1" width="2.42578125" customWidth="1"/>
    <col min="2" max="2" width="41.140625" style="25" customWidth="1"/>
    <col min="3" max="3" width="10" style="26" customWidth="1"/>
    <col min="4" max="6" width="7.7109375" style="26" customWidth="1"/>
    <col min="7" max="7" width="9.5703125" style="26" customWidth="1"/>
    <col min="8" max="8" width="8.85546875" style="26" customWidth="1"/>
    <col min="9" max="11" width="7.5703125" style="26" customWidth="1"/>
    <col min="12" max="12" width="9" style="26" customWidth="1"/>
    <col min="13" max="1009" width="8.7109375" style="26"/>
  </cols>
  <sheetData>
    <row r="1" spans="1:1019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019" ht="18.75" x14ac:dyDescent="0.3">
      <c r="B2" s="103" t="s">
        <v>22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019" ht="36" customHeight="1" x14ac:dyDescent="0.25">
      <c r="B3" s="10" t="s">
        <v>0</v>
      </c>
      <c r="C3" s="6" t="s">
        <v>1</v>
      </c>
      <c r="D3" s="4" t="s">
        <v>2</v>
      </c>
      <c r="E3" s="4" t="s">
        <v>3</v>
      </c>
      <c r="F3" s="5" t="s">
        <v>4</v>
      </c>
      <c r="G3" s="7" t="s">
        <v>5</v>
      </c>
      <c r="H3" s="6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1:1019" ht="28.15" customHeight="1" x14ac:dyDescent="0.25">
      <c r="B4" s="27" t="s">
        <v>6</v>
      </c>
      <c r="C4" s="21" t="s">
        <v>37</v>
      </c>
      <c r="D4" s="9" t="s">
        <v>7</v>
      </c>
      <c r="E4" s="9" t="s">
        <v>7</v>
      </c>
      <c r="F4" s="9" t="s">
        <v>7</v>
      </c>
      <c r="G4" s="9" t="s">
        <v>8</v>
      </c>
      <c r="H4" s="21" t="s">
        <v>39</v>
      </c>
      <c r="I4" s="9" t="s">
        <v>7</v>
      </c>
      <c r="J4" s="9" t="s">
        <v>7</v>
      </c>
      <c r="K4" s="9" t="s">
        <v>7</v>
      </c>
      <c r="L4" s="9" t="s">
        <v>8</v>
      </c>
    </row>
    <row r="5" spans="1:1019" ht="15.75" customHeight="1" x14ac:dyDescent="0.25">
      <c r="B5" s="38" t="s">
        <v>9</v>
      </c>
      <c r="C5" s="39"/>
      <c r="D5" s="40"/>
      <c r="E5" s="40"/>
      <c r="F5" s="41"/>
      <c r="G5" s="42"/>
      <c r="H5" s="39"/>
      <c r="I5" s="40"/>
      <c r="J5" s="40"/>
      <c r="K5" s="41"/>
      <c r="L5" s="42"/>
    </row>
    <row r="6" spans="1:1019" ht="18" customHeight="1" x14ac:dyDescent="0.25">
      <c r="B6" s="63" t="s">
        <v>23</v>
      </c>
      <c r="C6" s="60">
        <v>200</v>
      </c>
      <c r="D6" s="61">
        <v>4.43</v>
      </c>
      <c r="E6" s="61">
        <v>4.84</v>
      </c>
      <c r="F6" s="61">
        <v>24.28</v>
      </c>
      <c r="G6" s="61">
        <v>158.52000000000001</v>
      </c>
      <c r="H6" s="60">
        <v>250</v>
      </c>
      <c r="I6" s="61">
        <v>5.54</v>
      </c>
      <c r="J6" s="61">
        <v>6.05</v>
      </c>
      <c r="K6" s="61">
        <v>30.35</v>
      </c>
      <c r="L6" s="61">
        <v>198.15</v>
      </c>
    </row>
    <row r="7" spans="1:1019" ht="18" customHeight="1" x14ac:dyDescent="0.25">
      <c r="B7" s="63" t="s">
        <v>56</v>
      </c>
      <c r="C7" s="60">
        <v>40</v>
      </c>
      <c r="D7" s="61">
        <v>3</v>
      </c>
      <c r="E7" s="61">
        <v>3.92</v>
      </c>
      <c r="F7" s="61">
        <v>29.76</v>
      </c>
      <c r="G7" s="61">
        <v>166.8</v>
      </c>
      <c r="H7" s="60">
        <v>40</v>
      </c>
      <c r="I7" s="61">
        <v>3</v>
      </c>
      <c r="J7" s="61">
        <v>3.92</v>
      </c>
      <c r="K7" s="61">
        <v>29.76</v>
      </c>
      <c r="L7" s="61">
        <v>166.8</v>
      </c>
    </row>
    <row r="8" spans="1:1019" ht="18" customHeight="1" x14ac:dyDescent="0.25">
      <c r="B8" s="63" t="s">
        <v>17</v>
      </c>
      <c r="C8" s="60">
        <v>10</v>
      </c>
      <c r="D8" s="61">
        <v>2.3199999999999998</v>
      </c>
      <c r="E8" s="61">
        <v>2.95</v>
      </c>
      <c r="F8" s="61">
        <v>0</v>
      </c>
      <c r="G8" s="61">
        <v>36.4</v>
      </c>
      <c r="H8" s="60">
        <v>20</v>
      </c>
      <c r="I8" s="61">
        <v>4.6399999999999997</v>
      </c>
      <c r="J8" s="61">
        <v>5.9</v>
      </c>
      <c r="K8" s="61">
        <v>0</v>
      </c>
      <c r="L8" s="61">
        <v>72.8</v>
      </c>
    </row>
    <row r="9" spans="1:1019" ht="18" customHeight="1" x14ac:dyDescent="0.25">
      <c r="B9" s="63" t="s">
        <v>51</v>
      </c>
      <c r="C9" s="60">
        <v>200</v>
      </c>
      <c r="D9" s="61">
        <v>2.4</v>
      </c>
      <c r="E9" s="61">
        <v>2.56</v>
      </c>
      <c r="F9" s="61">
        <v>9.75</v>
      </c>
      <c r="G9" s="61">
        <v>71.94</v>
      </c>
      <c r="H9" s="60">
        <v>200</v>
      </c>
      <c r="I9" s="61">
        <v>2.4</v>
      </c>
      <c r="J9" s="61">
        <v>2.56</v>
      </c>
      <c r="K9" s="61">
        <v>9.75</v>
      </c>
      <c r="L9" s="61">
        <v>71.94</v>
      </c>
    </row>
    <row r="10" spans="1:1019" ht="18" customHeight="1" x14ac:dyDescent="0.25">
      <c r="B10" s="63" t="s">
        <v>11</v>
      </c>
      <c r="C10" s="60">
        <v>60</v>
      </c>
      <c r="D10" s="61">
        <v>4.5</v>
      </c>
      <c r="E10" s="61">
        <v>1.74</v>
      </c>
      <c r="F10" s="61">
        <v>30.84</v>
      </c>
      <c r="G10" s="61">
        <v>157.19999999999999</v>
      </c>
      <c r="H10" s="60">
        <v>60</v>
      </c>
      <c r="I10" s="61">
        <v>4.5</v>
      </c>
      <c r="J10" s="61">
        <v>1.74</v>
      </c>
      <c r="K10" s="61">
        <v>30.84</v>
      </c>
      <c r="L10" s="61">
        <v>157.19999999999999</v>
      </c>
    </row>
    <row r="11" spans="1:1019" ht="18" customHeight="1" x14ac:dyDescent="0.25">
      <c r="B11" s="64" t="s">
        <v>28</v>
      </c>
      <c r="C11" s="60">
        <v>1</v>
      </c>
      <c r="D11" s="65"/>
      <c r="E11" s="65"/>
      <c r="F11" s="65"/>
      <c r="G11" s="65"/>
      <c r="H11" s="60">
        <v>1</v>
      </c>
      <c r="I11" s="45"/>
      <c r="J11" s="45"/>
      <c r="K11" s="45"/>
      <c r="L11" s="45"/>
    </row>
    <row r="12" spans="1:1019" ht="15.75" customHeight="1" x14ac:dyDescent="0.25">
      <c r="B12" s="46" t="s">
        <v>42</v>
      </c>
      <c r="C12" s="66">
        <f>C10+C9+C8+C7+C6</f>
        <v>510</v>
      </c>
      <c r="D12" s="66">
        <f>SUM(D6:D10)</f>
        <v>16.649999999999999</v>
      </c>
      <c r="E12" s="66">
        <f>SUM(E6:E10)</f>
        <v>16.010000000000002</v>
      </c>
      <c r="F12" s="66">
        <f>SUM(F6:F10)</f>
        <v>94.63000000000001</v>
      </c>
      <c r="G12" s="66">
        <f>SUM(G6:G10)</f>
        <v>590.86</v>
      </c>
      <c r="H12" s="66">
        <f>H10+H9+H8+H7+H6</f>
        <v>570</v>
      </c>
      <c r="I12" s="66">
        <f>SUM(I6:I10)</f>
        <v>20.079999999999998</v>
      </c>
      <c r="J12" s="66">
        <f>SUM(J6:J10)</f>
        <v>20.169999999999998</v>
      </c>
      <c r="K12" s="66">
        <f>SUM(K6:K10)</f>
        <v>100.7</v>
      </c>
      <c r="L12" s="66">
        <f>SUM(L6:L10)</f>
        <v>666.8900000000001</v>
      </c>
    </row>
    <row r="13" spans="1:1019" s="28" customFormat="1" ht="29.25" customHeight="1" x14ac:dyDescent="0.25">
      <c r="A13" s="12"/>
      <c r="B13" s="47" t="s">
        <v>86</v>
      </c>
      <c r="C13" s="94" t="s">
        <v>94</v>
      </c>
      <c r="D13" s="95"/>
      <c r="E13" s="95"/>
      <c r="F13" s="96"/>
      <c r="G13" s="58"/>
      <c r="H13" s="94"/>
      <c r="I13" s="95"/>
      <c r="J13" s="95"/>
      <c r="K13" s="96"/>
      <c r="L13" s="58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</row>
    <row r="14" spans="1:1019" ht="15.75" customHeight="1" x14ac:dyDescent="0.25">
      <c r="B14" s="50" t="s">
        <v>12</v>
      </c>
      <c r="C14" s="51"/>
      <c r="D14" s="52"/>
      <c r="E14" s="52"/>
      <c r="F14" s="53"/>
      <c r="G14" s="52"/>
      <c r="H14" s="51"/>
      <c r="I14" s="52"/>
      <c r="J14" s="52"/>
      <c r="K14" s="53"/>
      <c r="L14" s="52"/>
    </row>
    <row r="15" spans="1:1019" ht="17.25" customHeight="1" x14ac:dyDescent="0.25">
      <c r="B15" s="63" t="s">
        <v>74</v>
      </c>
      <c r="C15" s="62">
        <v>60</v>
      </c>
      <c r="D15" s="61">
        <v>1.08</v>
      </c>
      <c r="E15" s="61">
        <v>2.46</v>
      </c>
      <c r="F15" s="61">
        <v>3.72</v>
      </c>
      <c r="G15" s="61">
        <v>41.97</v>
      </c>
      <c r="H15" s="60">
        <v>100</v>
      </c>
      <c r="I15" s="61">
        <v>1.8</v>
      </c>
      <c r="J15" s="61">
        <v>4.0999999999999996</v>
      </c>
      <c r="K15" s="61">
        <v>6.2</v>
      </c>
      <c r="L15" s="61">
        <v>69.95</v>
      </c>
    </row>
    <row r="16" spans="1:1019" ht="17.25" customHeight="1" x14ac:dyDescent="0.25">
      <c r="B16" s="64" t="s">
        <v>75</v>
      </c>
      <c r="C16" s="62">
        <v>200</v>
      </c>
      <c r="D16" s="61">
        <v>6.14</v>
      </c>
      <c r="E16" s="61">
        <v>5.58</v>
      </c>
      <c r="F16" s="61">
        <v>10.85</v>
      </c>
      <c r="G16" s="61">
        <v>109.42</v>
      </c>
      <c r="H16" s="60">
        <v>250</v>
      </c>
      <c r="I16" s="61">
        <v>7.67</v>
      </c>
      <c r="J16" s="61">
        <v>6.97</v>
      </c>
      <c r="K16" s="61">
        <v>13.57</v>
      </c>
      <c r="L16" s="61">
        <v>136.78</v>
      </c>
    </row>
    <row r="17" spans="1:1019" ht="17.25" customHeight="1" x14ac:dyDescent="0.25">
      <c r="B17" s="78" t="s">
        <v>32</v>
      </c>
      <c r="C17" s="60">
        <v>90</v>
      </c>
      <c r="D17" s="61">
        <v>13.43</v>
      </c>
      <c r="E17" s="61">
        <v>9.25</v>
      </c>
      <c r="F17" s="61">
        <v>3.8</v>
      </c>
      <c r="G17" s="61">
        <v>165.11</v>
      </c>
      <c r="H17" s="60">
        <v>100</v>
      </c>
      <c r="I17" s="61">
        <v>14.92</v>
      </c>
      <c r="J17" s="61">
        <v>10.27</v>
      </c>
      <c r="K17" s="61">
        <v>4.22</v>
      </c>
      <c r="L17" s="61">
        <v>183.46</v>
      </c>
    </row>
    <row r="18" spans="1:1019" ht="17.25" customHeight="1" x14ac:dyDescent="0.25">
      <c r="B18" s="63" t="s">
        <v>31</v>
      </c>
      <c r="C18" s="62">
        <v>150</v>
      </c>
      <c r="D18" s="61">
        <v>5.84</v>
      </c>
      <c r="E18" s="61">
        <v>6.87</v>
      </c>
      <c r="F18" s="61">
        <v>37.07</v>
      </c>
      <c r="G18" s="61">
        <v>233.55</v>
      </c>
      <c r="H18" s="62">
        <v>180</v>
      </c>
      <c r="I18" s="61">
        <v>7</v>
      </c>
      <c r="J18" s="61">
        <v>8.24</v>
      </c>
      <c r="K18" s="61">
        <v>44.49</v>
      </c>
      <c r="L18" s="61">
        <v>280.26</v>
      </c>
    </row>
    <row r="19" spans="1:1019" ht="17.25" customHeight="1" x14ac:dyDescent="0.25">
      <c r="B19" s="63" t="s">
        <v>76</v>
      </c>
      <c r="C19" s="62">
        <v>200</v>
      </c>
      <c r="D19" s="61">
        <v>0.48</v>
      </c>
      <c r="E19" s="61">
        <v>0.04</v>
      </c>
      <c r="F19" s="61">
        <v>14.83</v>
      </c>
      <c r="G19" s="61">
        <v>60.72</v>
      </c>
      <c r="H19" s="60">
        <v>200</v>
      </c>
      <c r="I19" s="61">
        <v>0.48</v>
      </c>
      <c r="J19" s="61">
        <v>0.04</v>
      </c>
      <c r="K19" s="61">
        <v>14.83</v>
      </c>
      <c r="L19" s="61">
        <v>60.72</v>
      </c>
    </row>
    <row r="20" spans="1:1019" ht="17.25" customHeight="1" x14ac:dyDescent="0.25">
      <c r="B20" s="63" t="s">
        <v>11</v>
      </c>
      <c r="C20" s="62">
        <v>20</v>
      </c>
      <c r="D20" s="61">
        <v>1.5</v>
      </c>
      <c r="E20" s="61">
        <v>0.57999999999999996</v>
      </c>
      <c r="F20" s="61">
        <v>10.28</v>
      </c>
      <c r="G20" s="61">
        <v>52.34</v>
      </c>
      <c r="H20" s="62">
        <v>20</v>
      </c>
      <c r="I20" s="61">
        <v>1.5</v>
      </c>
      <c r="J20" s="61">
        <v>0.57999999999999996</v>
      </c>
      <c r="K20" s="61">
        <v>10.28</v>
      </c>
      <c r="L20" s="61">
        <v>52.34</v>
      </c>
    </row>
    <row r="21" spans="1:1019" ht="17.25" customHeight="1" x14ac:dyDescent="0.25">
      <c r="B21" s="77" t="s">
        <v>29</v>
      </c>
      <c r="C21" s="62">
        <v>40</v>
      </c>
      <c r="D21" s="61">
        <v>2.2400000000000002</v>
      </c>
      <c r="E21" s="61">
        <v>0.44</v>
      </c>
      <c r="F21" s="61">
        <v>19.760000000000002</v>
      </c>
      <c r="G21" s="61">
        <v>91.96</v>
      </c>
      <c r="H21" s="62">
        <v>40</v>
      </c>
      <c r="I21" s="61">
        <v>2.2400000000000002</v>
      </c>
      <c r="J21" s="61">
        <v>0.44</v>
      </c>
      <c r="K21" s="61">
        <v>19.760000000000002</v>
      </c>
      <c r="L21" s="61">
        <v>91.96</v>
      </c>
    </row>
    <row r="22" spans="1:1019" ht="17.25" customHeight="1" x14ac:dyDescent="0.25">
      <c r="B22" s="64" t="s">
        <v>28</v>
      </c>
      <c r="C22" s="69">
        <v>1.5</v>
      </c>
      <c r="D22" s="65"/>
      <c r="E22" s="65"/>
      <c r="F22" s="65"/>
      <c r="G22" s="65"/>
      <c r="H22" s="69">
        <v>1.5</v>
      </c>
      <c r="I22" s="45"/>
      <c r="J22" s="45"/>
      <c r="K22" s="45"/>
      <c r="L22" s="45"/>
    </row>
    <row r="23" spans="1:1019" ht="17.25" customHeight="1" x14ac:dyDescent="0.25">
      <c r="B23" s="64" t="s">
        <v>30</v>
      </c>
      <c r="C23" s="69">
        <v>0.05</v>
      </c>
      <c r="D23" s="65"/>
      <c r="E23" s="65"/>
      <c r="F23" s="65"/>
      <c r="G23" s="65"/>
      <c r="H23" s="69">
        <v>0.05</v>
      </c>
      <c r="I23" s="45"/>
      <c r="J23" s="45"/>
      <c r="K23" s="45"/>
      <c r="L23" s="45"/>
    </row>
    <row r="24" spans="1:1019" ht="15.75" customHeight="1" x14ac:dyDescent="0.25">
      <c r="B24" s="46" t="s">
        <v>43</v>
      </c>
      <c r="C24" s="66">
        <f>SUM(C15:C21)</f>
        <v>760</v>
      </c>
      <c r="D24" s="66">
        <f>SUM(D15:D21)</f>
        <v>30.71</v>
      </c>
      <c r="E24" s="66">
        <f t="shared" ref="E24:L24" si="0">SUM(E15:E21)</f>
        <v>25.22</v>
      </c>
      <c r="F24" s="66">
        <f t="shared" si="0"/>
        <v>100.31</v>
      </c>
      <c r="G24" s="66">
        <f t="shared" si="0"/>
        <v>755.07</v>
      </c>
      <c r="H24" s="66">
        <f t="shared" si="0"/>
        <v>890</v>
      </c>
      <c r="I24" s="66">
        <f t="shared" si="0"/>
        <v>35.610000000000007</v>
      </c>
      <c r="J24" s="66">
        <f t="shared" si="0"/>
        <v>30.639999999999997</v>
      </c>
      <c r="K24" s="66">
        <f t="shared" si="0"/>
        <v>113.35000000000001</v>
      </c>
      <c r="L24" s="66">
        <f t="shared" si="0"/>
        <v>875.47000000000014</v>
      </c>
    </row>
    <row r="25" spans="1:1019" ht="15.75" customHeight="1" x14ac:dyDescent="0.25">
      <c r="B25" s="46" t="s">
        <v>44</v>
      </c>
      <c r="C25" s="67"/>
      <c r="D25" s="66">
        <f>SUM(D12+D24)</f>
        <v>47.36</v>
      </c>
      <c r="E25" s="66">
        <f t="shared" ref="E25:I25" si="1">SUM(E12+E24)</f>
        <v>41.230000000000004</v>
      </c>
      <c r="F25" s="66">
        <f t="shared" si="1"/>
        <v>194.94</v>
      </c>
      <c r="G25" s="66">
        <f t="shared" si="1"/>
        <v>1345.93</v>
      </c>
      <c r="H25" s="67"/>
      <c r="I25" s="66">
        <f t="shared" si="1"/>
        <v>55.690000000000005</v>
      </c>
      <c r="J25" s="66">
        <f t="shared" ref="J25" si="2">SUM(J12+J24)</f>
        <v>50.809999999999995</v>
      </c>
      <c r="K25" s="66">
        <f t="shared" ref="K25" si="3">SUM(K12+K24)</f>
        <v>214.05</v>
      </c>
      <c r="L25" s="66">
        <f t="shared" ref="L25" si="4">SUM(L12+L24)</f>
        <v>1542.3600000000001</v>
      </c>
    </row>
    <row r="26" spans="1:1019" s="28" customFormat="1" ht="24" customHeight="1" x14ac:dyDescent="0.25">
      <c r="A26" s="12"/>
      <c r="B26" s="47" t="s">
        <v>86</v>
      </c>
      <c r="C26" s="97" t="s">
        <v>95</v>
      </c>
      <c r="D26" s="95"/>
      <c r="E26" s="95"/>
      <c r="F26" s="96"/>
      <c r="G26" s="49"/>
      <c r="H26" s="97"/>
      <c r="I26" s="95"/>
      <c r="J26" s="95"/>
      <c r="K26" s="96"/>
      <c r="L26" s="49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</row>
    <row r="27" spans="1:1019" x14ac:dyDescent="0.25">
      <c r="B27" s="23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019" ht="15.75" x14ac:dyDescent="0.25">
      <c r="B28" s="30" t="s">
        <v>13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019" ht="33" customHeight="1" x14ac:dyDescent="0.25">
      <c r="B29" s="102" t="s">
        <v>14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</sheetData>
  <mergeCells count="7">
    <mergeCell ref="H13:K13"/>
    <mergeCell ref="H26:K26"/>
    <mergeCell ref="B29:L29"/>
    <mergeCell ref="B1:L1"/>
    <mergeCell ref="B2:L2"/>
    <mergeCell ref="C13:F13"/>
    <mergeCell ref="C26:F26"/>
  </mergeCells>
  <pageMargins left="0" right="0" top="3.1493055555555598" bottom="0" header="0.51180555555555496" footer="0.51180555555555496"/>
  <pageSetup paperSize="9" scale="80" firstPageNumber="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U30"/>
  <sheetViews>
    <sheetView workbookViewId="0">
      <selection activeCell="H15" sqref="H15:L21"/>
    </sheetView>
  </sheetViews>
  <sheetFormatPr defaultColWidth="8.85546875" defaultRowHeight="15" x14ac:dyDescent="0.25"/>
  <cols>
    <col min="1" max="1" width="2.5703125" customWidth="1"/>
    <col min="2" max="2" width="42.28515625" customWidth="1"/>
    <col min="3" max="3" width="9.5703125" customWidth="1"/>
    <col min="4" max="6" width="7.85546875" customWidth="1"/>
    <col min="7" max="7" width="9.42578125" customWidth="1"/>
    <col min="8" max="8" width="9.28515625" customWidth="1"/>
    <col min="9" max="11" width="7.42578125" customWidth="1"/>
    <col min="12" max="12" width="9.42578125" customWidth="1"/>
  </cols>
  <sheetData>
    <row r="1" spans="2:12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.75" x14ac:dyDescent="0.3">
      <c r="B2" s="103" t="s">
        <v>24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37.35" customHeight="1" x14ac:dyDescent="0.25">
      <c r="B3" s="10" t="s">
        <v>0</v>
      </c>
      <c r="C3" s="6" t="s">
        <v>1</v>
      </c>
      <c r="D3" s="4" t="s">
        <v>2</v>
      </c>
      <c r="E3" s="4" t="s">
        <v>3</v>
      </c>
      <c r="F3" s="5" t="s">
        <v>4</v>
      </c>
      <c r="G3" s="7" t="s">
        <v>5</v>
      </c>
      <c r="H3" s="6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2:12" ht="28.5" customHeight="1" x14ac:dyDescent="0.25">
      <c r="B4" s="8" t="s">
        <v>6</v>
      </c>
      <c r="C4" s="21" t="s">
        <v>37</v>
      </c>
      <c r="D4" s="9" t="s">
        <v>7</v>
      </c>
      <c r="E4" s="9" t="s">
        <v>7</v>
      </c>
      <c r="F4" s="9" t="s">
        <v>7</v>
      </c>
      <c r="G4" s="9" t="s">
        <v>8</v>
      </c>
      <c r="H4" s="21" t="s">
        <v>39</v>
      </c>
      <c r="I4" s="9" t="s">
        <v>7</v>
      </c>
      <c r="J4" s="9" t="s">
        <v>7</v>
      </c>
      <c r="K4" s="9" t="s">
        <v>7</v>
      </c>
      <c r="L4" s="9" t="s">
        <v>8</v>
      </c>
    </row>
    <row r="5" spans="2:12" ht="15.75" customHeight="1" x14ac:dyDescent="0.25">
      <c r="B5" s="38" t="s">
        <v>9</v>
      </c>
      <c r="C5" s="39"/>
      <c r="D5" s="40"/>
      <c r="E5" s="40"/>
      <c r="F5" s="41"/>
      <c r="G5" s="42"/>
      <c r="H5" s="39"/>
      <c r="I5" s="40"/>
      <c r="J5" s="40"/>
      <c r="K5" s="41"/>
      <c r="L5" s="42"/>
    </row>
    <row r="6" spans="2:12" ht="19.5" customHeight="1" x14ac:dyDescent="0.25">
      <c r="B6" s="64" t="s">
        <v>27</v>
      </c>
      <c r="C6" s="60">
        <v>180</v>
      </c>
      <c r="D6" s="61">
        <v>6.42</v>
      </c>
      <c r="E6" s="61">
        <v>8.51</v>
      </c>
      <c r="F6" s="61">
        <v>22.83</v>
      </c>
      <c r="G6" s="61">
        <v>193.95</v>
      </c>
      <c r="H6" s="60">
        <v>200</v>
      </c>
      <c r="I6" s="61">
        <v>7.13</v>
      </c>
      <c r="J6" s="61">
        <v>9.4600000000000009</v>
      </c>
      <c r="K6" s="61">
        <v>25.36</v>
      </c>
      <c r="L6" s="61">
        <v>215.12</v>
      </c>
    </row>
    <row r="7" spans="2:12" ht="19.5" customHeight="1" x14ac:dyDescent="0.25">
      <c r="B7" s="63" t="s">
        <v>17</v>
      </c>
      <c r="C7" s="60">
        <v>10</v>
      </c>
      <c r="D7" s="61">
        <v>2.3199999999999998</v>
      </c>
      <c r="E7" s="61">
        <v>2.95</v>
      </c>
      <c r="F7" s="61">
        <v>0</v>
      </c>
      <c r="G7" s="61">
        <v>35.83</v>
      </c>
      <c r="H7" s="60">
        <v>20</v>
      </c>
      <c r="I7" s="61">
        <v>4.6399999999999997</v>
      </c>
      <c r="J7" s="61">
        <v>5.9</v>
      </c>
      <c r="K7" s="61">
        <v>0</v>
      </c>
      <c r="L7" s="61">
        <v>72.8</v>
      </c>
    </row>
    <row r="8" spans="2:12" ht="19.5" customHeight="1" x14ac:dyDescent="0.3">
      <c r="B8" s="63" t="s">
        <v>10</v>
      </c>
      <c r="C8" s="55">
        <v>100</v>
      </c>
      <c r="D8" s="56">
        <v>0.4</v>
      </c>
      <c r="E8" s="56">
        <v>0.4</v>
      </c>
      <c r="F8" s="56">
        <v>9.8000000000000007</v>
      </c>
      <c r="G8" s="56">
        <v>47</v>
      </c>
      <c r="H8" s="55">
        <v>100</v>
      </c>
      <c r="I8" s="56">
        <v>0.4</v>
      </c>
      <c r="J8" s="56">
        <v>0.4</v>
      </c>
      <c r="K8" s="56">
        <v>9.8000000000000007</v>
      </c>
      <c r="L8" s="56">
        <v>47</v>
      </c>
    </row>
    <row r="9" spans="2:12" ht="31.5" customHeight="1" x14ac:dyDescent="0.25">
      <c r="B9" s="64" t="s">
        <v>61</v>
      </c>
      <c r="C9" s="60">
        <v>200</v>
      </c>
      <c r="D9" s="61">
        <v>3.9</v>
      </c>
      <c r="E9" s="61">
        <v>3.84</v>
      </c>
      <c r="F9" s="61">
        <v>13.67</v>
      </c>
      <c r="G9" s="61">
        <v>104.53</v>
      </c>
      <c r="H9" s="60">
        <v>200</v>
      </c>
      <c r="I9" s="61">
        <v>3.9</v>
      </c>
      <c r="J9" s="61">
        <v>3.84</v>
      </c>
      <c r="K9" s="61">
        <v>13.67</v>
      </c>
      <c r="L9" s="61">
        <v>104.53</v>
      </c>
    </row>
    <row r="10" spans="2:12" ht="19.5" customHeight="1" x14ac:dyDescent="0.3">
      <c r="B10" s="63" t="s">
        <v>11</v>
      </c>
      <c r="C10" s="55">
        <v>60</v>
      </c>
      <c r="D10" s="56">
        <v>4.5</v>
      </c>
      <c r="E10" s="56">
        <v>1.74</v>
      </c>
      <c r="F10" s="56">
        <v>30.84</v>
      </c>
      <c r="G10" s="56">
        <v>157.19999999999999</v>
      </c>
      <c r="H10" s="55">
        <v>60</v>
      </c>
      <c r="I10" s="56">
        <v>4.5</v>
      </c>
      <c r="J10" s="56">
        <v>1.74</v>
      </c>
      <c r="K10" s="56">
        <v>30.84</v>
      </c>
      <c r="L10" s="56">
        <v>157.19999999999999</v>
      </c>
    </row>
    <row r="11" spans="2:12" ht="19.5" customHeight="1" x14ac:dyDescent="0.25">
      <c r="B11" s="64" t="s">
        <v>28</v>
      </c>
      <c r="C11" s="60">
        <v>1</v>
      </c>
      <c r="D11" s="65"/>
      <c r="E11" s="65"/>
      <c r="F11" s="65"/>
      <c r="G11" s="65"/>
      <c r="H11" s="60">
        <v>1</v>
      </c>
      <c r="I11" s="45"/>
      <c r="J11" s="45"/>
      <c r="K11" s="45"/>
      <c r="L11" s="45"/>
    </row>
    <row r="12" spans="2:12" ht="15.75" customHeight="1" x14ac:dyDescent="0.25">
      <c r="B12" s="46" t="s">
        <v>42</v>
      </c>
      <c r="C12" s="66">
        <f>SUM(C6:C10)</f>
        <v>550</v>
      </c>
      <c r="D12" s="66">
        <f>SUM(D6:D10)</f>
        <v>17.54</v>
      </c>
      <c r="E12" s="66">
        <f t="shared" ref="E12:L12" si="0">SUM(E6:E10)</f>
        <v>17.440000000000001</v>
      </c>
      <c r="F12" s="66">
        <f t="shared" si="0"/>
        <v>77.14</v>
      </c>
      <c r="G12" s="66">
        <f t="shared" si="0"/>
        <v>538.51</v>
      </c>
      <c r="H12" s="66">
        <f>SUM(H6:H10)</f>
        <v>580</v>
      </c>
      <c r="I12" s="66">
        <f t="shared" si="0"/>
        <v>20.57</v>
      </c>
      <c r="J12" s="66">
        <f t="shared" si="0"/>
        <v>21.34</v>
      </c>
      <c r="K12" s="66">
        <f t="shared" si="0"/>
        <v>79.67</v>
      </c>
      <c r="L12" s="66">
        <f t="shared" si="0"/>
        <v>596.65000000000009</v>
      </c>
    </row>
    <row r="13" spans="2:12" s="12" customFormat="1" ht="26.25" customHeight="1" x14ac:dyDescent="0.25">
      <c r="B13" s="47" t="s">
        <v>86</v>
      </c>
      <c r="C13" s="94" t="s">
        <v>94</v>
      </c>
      <c r="D13" s="95"/>
      <c r="E13" s="95"/>
      <c r="F13" s="96"/>
      <c r="G13" s="58"/>
      <c r="H13" s="94"/>
      <c r="I13" s="95"/>
      <c r="J13" s="95"/>
      <c r="K13" s="96"/>
      <c r="L13" s="58"/>
    </row>
    <row r="14" spans="2:12" ht="15.75" customHeight="1" x14ac:dyDescent="0.25">
      <c r="B14" s="50" t="s">
        <v>12</v>
      </c>
      <c r="C14" s="51"/>
      <c r="D14" s="52"/>
      <c r="E14" s="52"/>
      <c r="F14" s="53"/>
      <c r="G14" s="52"/>
      <c r="H14" s="51"/>
      <c r="I14" s="52"/>
      <c r="J14" s="52"/>
      <c r="K14" s="53"/>
      <c r="L14" s="52"/>
    </row>
    <row r="15" spans="2:12" ht="18" customHeight="1" x14ac:dyDescent="0.25">
      <c r="B15" s="76" t="s">
        <v>50</v>
      </c>
      <c r="C15" s="62">
        <v>70</v>
      </c>
      <c r="D15" s="61">
        <v>0.84</v>
      </c>
      <c r="E15" s="61">
        <v>3.29</v>
      </c>
      <c r="F15" s="61">
        <v>5.39</v>
      </c>
      <c r="G15" s="61">
        <v>54.6</v>
      </c>
      <c r="H15" s="60">
        <v>100</v>
      </c>
      <c r="I15" s="61">
        <v>1.2</v>
      </c>
      <c r="J15" s="61">
        <v>4.7</v>
      </c>
      <c r="K15" s="61">
        <v>7.7</v>
      </c>
      <c r="L15" s="61">
        <v>78</v>
      </c>
    </row>
    <row r="16" spans="2:12" ht="18" customHeight="1" x14ac:dyDescent="0.25">
      <c r="B16" s="64" t="s">
        <v>77</v>
      </c>
      <c r="C16" s="62">
        <v>200</v>
      </c>
      <c r="D16" s="61">
        <v>8.32</v>
      </c>
      <c r="E16" s="61">
        <v>6.75</v>
      </c>
      <c r="F16" s="61">
        <v>11.37</v>
      </c>
      <c r="G16" s="61">
        <v>129.76</v>
      </c>
      <c r="H16" s="60">
        <v>250</v>
      </c>
      <c r="I16" s="61">
        <v>10.4</v>
      </c>
      <c r="J16" s="61">
        <v>8.44</v>
      </c>
      <c r="K16" s="61">
        <v>14.21</v>
      </c>
      <c r="L16" s="61">
        <v>162.19999999999999</v>
      </c>
    </row>
    <row r="17" spans="2:1009" ht="18" customHeight="1" x14ac:dyDescent="0.25">
      <c r="B17" s="63" t="s">
        <v>49</v>
      </c>
      <c r="C17" s="60">
        <v>100</v>
      </c>
      <c r="D17" s="61">
        <v>20.68</v>
      </c>
      <c r="E17" s="61">
        <v>4.7</v>
      </c>
      <c r="F17" s="61">
        <v>16.59</v>
      </c>
      <c r="G17" s="61">
        <v>191.48</v>
      </c>
      <c r="H17" s="60">
        <v>100</v>
      </c>
      <c r="I17" s="61">
        <v>20.68</v>
      </c>
      <c r="J17" s="61">
        <v>4.7</v>
      </c>
      <c r="K17" s="61">
        <v>16.59</v>
      </c>
      <c r="L17" s="61">
        <v>191.48</v>
      </c>
    </row>
    <row r="18" spans="2:1009" ht="35.25" customHeight="1" x14ac:dyDescent="0.25">
      <c r="B18" s="64" t="s">
        <v>78</v>
      </c>
      <c r="C18" s="62">
        <v>190</v>
      </c>
      <c r="D18" s="61">
        <v>4.87</v>
      </c>
      <c r="E18" s="61">
        <v>5.67</v>
      </c>
      <c r="F18" s="61">
        <v>39.380000000000003</v>
      </c>
      <c r="G18" s="61">
        <v>228.44</v>
      </c>
      <c r="H18" s="60">
        <v>220</v>
      </c>
      <c r="I18" s="61">
        <v>5.64</v>
      </c>
      <c r="J18" s="61">
        <v>6.56</v>
      </c>
      <c r="K18" s="61">
        <v>45.6</v>
      </c>
      <c r="L18" s="61">
        <v>264.51</v>
      </c>
    </row>
    <row r="19" spans="2:1009" ht="17.25" customHeight="1" x14ac:dyDescent="0.25">
      <c r="B19" s="77" t="s">
        <v>79</v>
      </c>
      <c r="C19" s="62">
        <v>200</v>
      </c>
      <c r="D19" s="61">
        <v>0.14000000000000001</v>
      </c>
      <c r="E19" s="61">
        <v>0.03</v>
      </c>
      <c r="F19" s="61">
        <v>15.43</v>
      </c>
      <c r="G19" s="61">
        <v>62.15</v>
      </c>
      <c r="H19" s="62">
        <v>200</v>
      </c>
      <c r="I19" s="61">
        <v>0.14000000000000001</v>
      </c>
      <c r="J19" s="61">
        <v>0.03</v>
      </c>
      <c r="K19" s="61">
        <v>15.43</v>
      </c>
      <c r="L19" s="61">
        <v>62.15</v>
      </c>
    </row>
    <row r="20" spans="2:1009" s="26" customFormat="1" ht="17.25" customHeight="1" x14ac:dyDescent="0.25">
      <c r="B20" s="63" t="s">
        <v>11</v>
      </c>
      <c r="C20" s="62">
        <v>60</v>
      </c>
      <c r="D20" s="61">
        <v>4.5</v>
      </c>
      <c r="E20" s="61">
        <v>1.74</v>
      </c>
      <c r="F20" s="61">
        <v>30.84</v>
      </c>
      <c r="G20" s="61">
        <v>157.19999999999999</v>
      </c>
      <c r="H20" s="62">
        <v>60</v>
      </c>
      <c r="I20" s="61">
        <v>4.5</v>
      </c>
      <c r="J20" s="61">
        <v>1.74</v>
      </c>
      <c r="K20" s="61">
        <v>30.84</v>
      </c>
      <c r="L20" s="61">
        <v>157.19999999999999</v>
      </c>
    </row>
    <row r="21" spans="2:1009" s="26" customFormat="1" ht="17.25" customHeight="1" x14ac:dyDescent="0.25">
      <c r="B21" s="77" t="s">
        <v>29</v>
      </c>
      <c r="C21" s="62">
        <v>40</v>
      </c>
      <c r="D21" s="61">
        <v>2.2400000000000002</v>
      </c>
      <c r="E21" s="61">
        <v>0.44</v>
      </c>
      <c r="F21" s="61">
        <v>19.760000000000002</v>
      </c>
      <c r="G21" s="61">
        <v>91.96</v>
      </c>
      <c r="H21" s="62">
        <v>40</v>
      </c>
      <c r="I21" s="61">
        <v>2.2400000000000002</v>
      </c>
      <c r="J21" s="61">
        <v>0.44</v>
      </c>
      <c r="K21" s="61">
        <v>19.760000000000002</v>
      </c>
      <c r="L21" s="61">
        <v>91.96</v>
      </c>
    </row>
    <row r="22" spans="2:1009" ht="17.25" customHeight="1" x14ac:dyDescent="0.25">
      <c r="B22" s="64" t="s">
        <v>28</v>
      </c>
      <c r="C22" s="69">
        <v>1.5</v>
      </c>
      <c r="D22" s="65"/>
      <c r="E22" s="65"/>
      <c r="F22" s="65"/>
      <c r="G22" s="65"/>
      <c r="H22" s="69">
        <v>1.5</v>
      </c>
      <c r="I22" s="45"/>
      <c r="J22" s="45"/>
      <c r="K22" s="45"/>
      <c r="L22" s="4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</row>
    <row r="23" spans="2:1009" ht="17.25" customHeight="1" x14ac:dyDescent="0.25">
      <c r="B23" s="64" t="s">
        <v>30</v>
      </c>
      <c r="C23" s="69">
        <v>0.05</v>
      </c>
      <c r="D23" s="65"/>
      <c r="E23" s="65"/>
      <c r="F23" s="65"/>
      <c r="G23" s="65"/>
      <c r="H23" s="69">
        <v>0.05</v>
      </c>
      <c r="I23" s="45"/>
      <c r="J23" s="45"/>
      <c r="K23" s="45"/>
      <c r="L23" s="4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</row>
    <row r="24" spans="2:1009" ht="15.75" customHeight="1" x14ac:dyDescent="0.25">
      <c r="B24" s="46" t="s">
        <v>43</v>
      </c>
      <c r="C24" s="66">
        <f>SUM(C15:C21)</f>
        <v>860</v>
      </c>
      <c r="D24" s="66">
        <f>SUM(D15:D21)</f>
        <v>41.59</v>
      </c>
      <c r="E24" s="66">
        <f t="shared" ref="E24:L24" si="1">SUM(E15:E21)</f>
        <v>22.619999999999997</v>
      </c>
      <c r="F24" s="66">
        <f t="shared" si="1"/>
        <v>138.76</v>
      </c>
      <c r="G24" s="66">
        <f t="shared" si="1"/>
        <v>915.58999999999992</v>
      </c>
      <c r="H24" s="66">
        <f t="shared" si="1"/>
        <v>970</v>
      </c>
      <c r="I24" s="66">
        <f t="shared" si="1"/>
        <v>44.800000000000004</v>
      </c>
      <c r="J24" s="66">
        <f t="shared" si="1"/>
        <v>26.61</v>
      </c>
      <c r="K24" s="66">
        <f t="shared" si="1"/>
        <v>150.13</v>
      </c>
      <c r="L24" s="66">
        <f t="shared" si="1"/>
        <v>1007.5</v>
      </c>
    </row>
    <row r="25" spans="2:1009" ht="15.75" customHeight="1" x14ac:dyDescent="0.25">
      <c r="B25" s="46" t="s">
        <v>44</v>
      </c>
      <c r="C25" s="67"/>
      <c r="D25" s="66">
        <f>SUM(D12+D24)</f>
        <v>59.13</v>
      </c>
      <c r="E25" s="66">
        <f t="shared" ref="E25:I25" si="2">SUM(E12+E24)</f>
        <v>40.06</v>
      </c>
      <c r="F25" s="66">
        <f t="shared" si="2"/>
        <v>215.89999999999998</v>
      </c>
      <c r="G25" s="66">
        <f t="shared" si="2"/>
        <v>1454.1</v>
      </c>
      <c r="H25" s="67"/>
      <c r="I25" s="66">
        <f t="shared" si="2"/>
        <v>65.37</v>
      </c>
      <c r="J25" s="66">
        <f t="shared" ref="J25" si="3">SUM(J12+J24)</f>
        <v>47.95</v>
      </c>
      <c r="K25" s="66">
        <f t="shared" ref="K25" si="4">SUM(K12+K24)</f>
        <v>229.8</v>
      </c>
      <c r="L25" s="66">
        <f t="shared" ref="L25" si="5">SUM(L12+L24)</f>
        <v>1604.15</v>
      </c>
    </row>
    <row r="26" spans="2:1009" s="12" customFormat="1" ht="24" customHeight="1" x14ac:dyDescent="0.25">
      <c r="B26" s="47" t="s">
        <v>86</v>
      </c>
      <c r="C26" s="97" t="s">
        <v>95</v>
      </c>
      <c r="D26" s="95"/>
      <c r="E26" s="95"/>
      <c r="F26" s="96"/>
      <c r="G26" s="49"/>
      <c r="H26" s="97"/>
      <c r="I26" s="95"/>
      <c r="J26" s="95"/>
      <c r="K26" s="96"/>
      <c r="L26" s="49"/>
    </row>
    <row r="27" spans="2:1009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009" ht="15.75" x14ac:dyDescent="0.25">
      <c r="B28" s="22" t="s">
        <v>13</v>
      </c>
      <c r="C28" s="19"/>
      <c r="D28" s="19"/>
      <c r="E28" s="19"/>
      <c r="F28" s="19"/>
      <c r="G28" s="23"/>
      <c r="H28" s="19"/>
      <c r="I28" s="19"/>
      <c r="J28" s="19"/>
      <c r="K28" s="19"/>
      <c r="L28" s="23"/>
    </row>
    <row r="29" spans="2:1009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009" ht="15.75" x14ac:dyDescent="0.25">
      <c r="B30" s="102" t="s">
        <v>14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</sheetData>
  <mergeCells count="7">
    <mergeCell ref="H13:K13"/>
    <mergeCell ref="H26:K26"/>
    <mergeCell ref="B30:L30"/>
    <mergeCell ref="B1:L1"/>
    <mergeCell ref="B2:L2"/>
    <mergeCell ref="C13:F13"/>
    <mergeCell ref="C26:F26"/>
  </mergeCells>
  <pageMargins left="0" right="0" top="3.1493055555555598" bottom="0" header="0.51180555555555496" footer="0.51180555555555496"/>
  <pageSetup paperSize="9" scale="79" firstPageNumber="0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T27"/>
  <sheetViews>
    <sheetView workbookViewId="0">
      <selection activeCell="H14" sqref="H14:L19"/>
    </sheetView>
  </sheetViews>
  <sheetFormatPr defaultColWidth="8.85546875" defaultRowHeight="15" x14ac:dyDescent="0.25"/>
  <cols>
    <col min="1" max="1" width="1.5703125" customWidth="1"/>
    <col min="2" max="2" width="43.42578125" customWidth="1"/>
    <col min="3" max="3" width="9.42578125" customWidth="1"/>
    <col min="4" max="6" width="7.28515625" customWidth="1"/>
    <col min="7" max="7" width="10" customWidth="1"/>
    <col min="8" max="8" width="9.140625" customWidth="1"/>
    <col min="9" max="9" width="7" customWidth="1"/>
    <col min="10" max="10" width="6.85546875" customWidth="1"/>
    <col min="11" max="11" width="7.140625" customWidth="1"/>
    <col min="12" max="12" width="9" customWidth="1"/>
  </cols>
  <sheetData>
    <row r="1" spans="2:12" ht="45" x14ac:dyDescent="0.6">
      <c r="B1" s="98" t="s">
        <v>96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8.75" x14ac:dyDescent="0.3">
      <c r="B2" s="103" t="s">
        <v>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42.75" customHeight="1" x14ac:dyDescent="0.25">
      <c r="B3" s="10" t="s">
        <v>0</v>
      </c>
      <c r="C3" s="6" t="s">
        <v>1</v>
      </c>
      <c r="D3" s="4" t="s">
        <v>2</v>
      </c>
      <c r="E3" s="4" t="s">
        <v>3</v>
      </c>
      <c r="F3" s="5" t="s">
        <v>4</v>
      </c>
      <c r="G3" s="7" t="s">
        <v>5</v>
      </c>
      <c r="H3" s="6" t="s">
        <v>1</v>
      </c>
      <c r="I3" s="4" t="s">
        <v>2</v>
      </c>
      <c r="J3" s="4" t="s">
        <v>3</v>
      </c>
      <c r="K3" s="5" t="s">
        <v>4</v>
      </c>
      <c r="L3" s="7" t="s">
        <v>5</v>
      </c>
    </row>
    <row r="4" spans="2:12" ht="27.75" customHeight="1" x14ac:dyDescent="0.25">
      <c r="B4" s="8" t="s">
        <v>6</v>
      </c>
      <c r="C4" s="21" t="s">
        <v>37</v>
      </c>
      <c r="D4" s="9" t="s">
        <v>7</v>
      </c>
      <c r="E4" s="9" t="s">
        <v>7</v>
      </c>
      <c r="F4" s="9" t="s">
        <v>7</v>
      </c>
      <c r="G4" s="9" t="s">
        <v>8</v>
      </c>
      <c r="H4" s="21" t="s">
        <v>39</v>
      </c>
      <c r="I4" s="9" t="s">
        <v>7</v>
      </c>
      <c r="J4" s="9" t="s">
        <v>7</v>
      </c>
      <c r="K4" s="9" t="s">
        <v>7</v>
      </c>
      <c r="L4" s="9" t="s">
        <v>8</v>
      </c>
    </row>
    <row r="5" spans="2:12" s="31" customFormat="1" ht="18" customHeight="1" x14ac:dyDescent="0.2">
      <c r="B5" s="38" t="s">
        <v>9</v>
      </c>
      <c r="C5" s="39"/>
      <c r="D5" s="40"/>
      <c r="E5" s="40"/>
      <c r="F5" s="41"/>
      <c r="G5" s="42"/>
      <c r="H5" s="39"/>
      <c r="I5" s="40"/>
      <c r="J5" s="40"/>
      <c r="K5" s="41"/>
      <c r="L5" s="42"/>
    </row>
    <row r="6" spans="2:12" s="31" customFormat="1" ht="18" customHeight="1" x14ac:dyDescent="0.2">
      <c r="B6" s="63" t="s">
        <v>52</v>
      </c>
      <c r="C6" s="60">
        <v>200</v>
      </c>
      <c r="D6" s="61">
        <v>20.88</v>
      </c>
      <c r="E6" s="61">
        <v>22.47</v>
      </c>
      <c r="F6" s="61">
        <v>3.9</v>
      </c>
      <c r="G6" s="61">
        <v>301.42</v>
      </c>
      <c r="H6" s="60">
        <v>250</v>
      </c>
      <c r="I6" s="61">
        <v>26.1</v>
      </c>
      <c r="J6" s="61">
        <v>28.09</v>
      </c>
      <c r="K6" s="61">
        <v>4.88</v>
      </c>
      <c r="L6" s="61">
        <v>376.78</v>
      </c>
    </row>
    <row r="7" spans="2:12" ht="16.5" customHeight="1" x14ac:dyDescent="0.3">
      <c r="B7" s="36" t="s">
        <v>80</v>
      </c>
      <c r="C7" s="60">
        <v>50</v>
      </c>
      <c r="D7" s="61">
        <v>4.43</v>
      </c>
      <c r="E7" s="61">
        <v>3.77</v>
      </c>
      <c r="F7" s="61">
        <v>26.53</v>
      </c>
      <c r="G7" s="61">
        <v>157.69999999999999</v>
      </c>
      <c r="H7" s="60">
        <v>50</v>
      </c>
      <c r="I7" s="61">
        <v>4.43</v>
      </c>
      <c r="J7" s="61">
        <v>3.77</v>
      </c>
      <c r="K7" s="61">
        <v>26.53</v>
      </c>
      <c r="L7" s="61">
        <v>157.69999999999999</v>
      </c>
    </row>
    <row r="8" spans="2:12" s="31" customFormat="1" ht="18" customHeight="1" x14ac:dyDescent="0.2">
      <c r="B8" s="63" t="s">
        <v>81</v>
      </c>
      <c r="C8" s="60">
        <v>200</v>
      </c>
      <c r="D8" s="61">
        <v>0</v>
      </c>
      <c r="E8" s="61">
        <v>0</v>
      </c>
      <c r="F8" s="61">
        <v>5.99</v>
      </c>
      <c r="G8" s="61">
        <v>23.98</v>
      </c>
      <c r="H8" s="60">
        <v>200</v>
      </c>
      <c r="I8" s="61">
        <v>0</v>
      </c>
      <c r="J8" s="61">
        <v>0</v>
      </c>
      <c r="K8" s="61">
        <v>5.99</v>
      </c>
      <c r="L8" s="61">
        <v>23.98</v>
      </c>
    </row>
    <row r="9" spans="2:12" s="31" customFormat="1" ht="18" customHeight="1" x14ac:dyDescent="0.2">
      <c r="B9" s="63" t="s">
        <v>11</v>
      </c>
      <c r="C9" s="60">
        <v>60</v>
      </c>
      <c r="D9" s="61">
        <v>4.5</v>
      </c>
      <c r="E9" s="61">
        <v>1.74</v>
      </c>
      <c r="F9" s="61">
        <v>30.84</v>
      </c>
      <c r="G9" s="61">
        <v>157.02000000000001</v>
      </c>
      <c r="H9" s="60">
        <v>60</v>
      </c>
      <c r="I9" s="61">
        <v>4.5</v>
      </c>
      <c r="J9" s="61">
        <v>1.74</v>
      </c>
      <c r="K9" s="61">
        <v>30.84</v>
      </c>
      <c r="L9" s="61">
        <v>157.02000000000001</v>
      </c>
    </row>
    <row r="10" spans="2:12" ht="18" customHeight="1" x14ac:dyDescent="0.25">
      <c r="B10" s="64" t="s">
        <v>28</v>
      </c>
      <c r="C10" s="60">
        <v>1</v>
      </c>
      <c r="D10" s="65"/>
      <c r="E10" s="65"/>
      <c r="F10" s="65"/>
      <c r="G10" s="65"/>
      <c r="H10" s="60">
        <v>1</v>
      </c>
      <c r="I10" s="65"/>
      <c r="J10" s="65"/>
      <c r="K10" s="65"/>
      <c r="L10" s="65"/>
    </row>
    <row r="11" spans="2:12" s="31" customFormat="1" ht="15.75" customHeight="1" x14ac:dyDescent="0.2">
      <c r="B11" s="46" t="s">
        <v>42</v>
      </c>
      <c r="C11" s="66">
        <f t="shared" ref="C11:L11" si="0">SUM(C6:C9)</f>
        <v>510</v>
      </c>
      <c r="D11" s="66">
        <f t="shared" si="0"/>
        <v>29.81</v>
      </c>
      <c r="E11" s="66">
        <f t="shared" si="0"/>
        <v>27.979999999999997</v>
      </c>
      <c r="F11" s="66">
        <f t="shared" si="0"/>
        <v>67.260000000000005</v>
      </c>
      <c r="G11" s="66">
        <f t="shared" si="0"/>
        <v>640.12</v>
      </c>
      <c r="H11" s="66">
        <f t="shared" si="0"/>
        <v>560</v>
      </c>
      <c r="I11" s="66">
        <f t="shared" si="0"/>
        <v>35.03</v>
      </c>
      <c r="J11" s="66">
        <f t="shared" si="0"/>
        <v>33.6</v>
      </c>
      <c r="K11" s="66">
        <f t="shared" si="0"/>
        <v>68.239999999999995</v>
      </c>
      <c r="L11" s="66">
        <f t="shared" si="0"/>
        <v>715.48</v>
      </c>
    </row>
    <row r="12" spans="2:12" s="12" customFormat="1" ht="22.5" customHeight="1" x14ac:dyDescent="0.25">
      <c r="B12" s="47" t="s">
        <v>86</v>
      </c>
      <c r="C12" s="94" t="s">
        <v>94</v>
      </c>
      <c r="D12" s="95"/>
      <c r="E12" s="95"/>
      <c r="F12" s="96"/>
      <c r="G12" s="58"/>
      <c r="H12" s="94"/>
      <c r="I12" s="95"/>
      <c r="J12" s="95"/>
      <c r="K12" s="96"/>
      <c r="L12" s="58"/>
    </row>
    <row r="13" spans="2:12" s="31" customFormat="1" ht="15.75" customHeight="1" x14ac:dyDescent="0.2">
      <c r="B13" s="50" t="s">
        <v>12</v>
      </c>
      <c r="C13" s="51"/>
      <c r="D13" s="52"/>
      <c r="E13" s="52"/>
      <c r="F13" s="53"/>
      <c r="G13" s="52"/>
      <c r="H13" s="51"/>
      <c r="I13" s="52"/>
      <c r="J13" s="52"/>
      <c r="K13" s="53"/>
      <c r="L13" s="52"/>
    </row>
    <row r="14" spans="2:12" s="31" customFormat="1" ht="18.75" x14ac:dyDescent="0.2">
      <c r="B14" s="64" t="s">
        <v>35</v>
      </c>
      <c r="C14" s="60">
        <v>60</v>
      </c>
      <c r="D14" s="65">
        <v>1.73</v>
      </c>
      <c r="E14" s="65">
        <v>4.43</v>
      </c>
      <c r="F14" s="65">
        <v>6.11</v>
      </c>
      <c r="G14" s="65">
        <v>71.430000000000007</v>
      </c>
      <c r="H14" s="60">
        <v>100</v>
      </c>
      <c r="I14" s="65">
        <v>2.88</v>
      </c>
      <c r="J14" s="65">
        <v>7.38</v>
      </c>
      <c r="K14" s="65">
        <v>10.18</v>
      </c>
      <c r="L14" s="65">
        <v>119.05</v>
      </c>
    </row>
    <row r="15" spans="2:12" s="31" customFormat="1" ht="19.5" customHeight="1" x14ac:dyDescent="0.2">
      <c r="B15" s="63" t="s">
        <v>82</v>
      </c>
      <c r="C15" s="62">
        <v>200</v>
      </c>
      <c r="D15" s="61">
        <v>5.56</v>
      </c>
      <c r="E15" s="61">
        <v>3.45</v>
      </c>
      <c r="F15" s="61">
        <v>11.36</v>
      </c>
      <c r="G15" s="61">
        <v>99.32</v>
      </c>
      <c r="H15" s="60">
        <v>250</v>
      </c>
      <c r="I15" s="61">
        <v>6.95</v>
      </c>
      <c r="J15" s="61">
        <v>4.3099999999999996</v>
      </c>
      <c r="K15" s="61">
        <v>14.2</v>
      </c>
      <c r="L15" s="61">
        <v>124.15</v>
      </c>
    </row>
    <row r="16" spans="2:12" s="31" customFormat="1" ht="19.5" customHeight="1" x14ac:dyDescent="0.3">
      <c r="B16" s="36" t="s">
        <v>36</v>
      </c>
      <c r="C16" s="62">
        <v>240</v>
      </c>
      <c r="D16" s="61">
        <v>19.282500000000002</v>
      </c>
      <c r="E16" s="61">
        <v>24.097100000000005</v>
      </c>
      <c r="F16" s="61">
        <v>46.920699999999997</v>
      </c>
      <c r="G16" s="61">
        <v>481.68670000000003</v>
      </c>
      <c r="H16" s="60">
        <v>280</v>
      </c>
      <c r="I16" s="61">
        <v>22.49625</v>
      </c>
      <c r="J16" s="61">
        <v>28.113283333333339</v>
      </c>
      <c r="K16" s="61">
        <v>74.739999999999995</v>
      </c>
      <c r="L16" s="61">
        <v>591.97</v>
      </c>
    </row>
    <row r="17" spans="2:1008" s="26" customFormat="1" ht="19.5" customHeight="1" x14ac:dyDescent="0.3">
      <c r="B17" s="36" t="s">
        <v>83</v>
      </c>
      <c r="C17" s="62">
        <v>200</v>
      </c>
      <c r="D17" s="61">
        <v>0.01</v>
      </c>
      <c r="E17" s="61">
        <v>0.04</v>
      </c>
      <c r="F17" s="61">
        <v>12.83</v>
      </c>
      <c r="G17" s="61">
        <v>51.48</v>
      </c>
      <c r="H17" s="62">
        <v>200</v>
      </c>
      <c r="I17" s="61">
        <v>0.01</v>
      </c>
      <c r="J17" s="61">
        <v>0.04</v>
      </c>
      <c r="K17" s="61">
        <v>12.83</v>
      </c>
      <c r="L17" s="61">
        <v>51.48</v>
      </c>
    </row>
    <row r="18" spans="2:1008" s="26" customFormat="1" ht="19.5" customHeight="1" x14ac:dyDescent="0.3">
      <c r="B18" s="36" t="s">
        <v>11</v>
      </c>
      <c r="C18" s="62">
        <v>20</v>
      </c>
      <c r="D18" s="61">
        <v>1.5</v>
      </c>
      <c r="E18" s="61">
        <v>0.57999999999999996</v>
      </c>
      <c r="F18" s="61">
        <v>10.28</v>
      </c>
      <c r="G18" s="61">
        <v>52.34</v>
      </c>
      <c r="H18" s="62">
        <v>20</v>
      </c>
      <c r="I18" s="61">
        <v>1.5</v>
      </c>
      <c r="J18" s="61">
        <v>0.57999999999999996</v>
      </c>
      <c r="K18" s="61">
        <v>10.28</v>
      </c>
      <c r="L18" s="61">
        <v>52.34</v>
      </c>
    </row>
    <row r="19" spans="2:1008" ht="19.5" customHeight="1" x14ac:dyDescent="0.3">
      <c r="B19" s="59" t="s">
        <v>29</v>
      </c>
      <c r="C19" s="60">
        <v>20</v>
      </c>
      <c r="D19" s="61">
        <v>1.1200000000000001</v>
      </c>
      <c r="E19" s="61">
        <v>0.22</v>
      </c>
      <c r="F19" s="61">
        <v>9.8800000000000008</v>
      </c>
      <c r="G19" s="61">
        <v>46.4</v>
      </c>
      <c r="H19" s="60">
        <v>20</v>
      </c>
      <c r="I19" s="61">
        <v>1.1200000000000001</v>
      </c>
      <c r="J19" s="61">
        <v>0.22</v>
      </c>
      <c r="K19" s="61">
        <v>9.8800000000000008</v>
      </c>
      <c r="L19" s="61">
        <v>46.4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</row>
    <row r="20" spans="2:1008" ht="19.5" customHeight="1" x14ac:dyDescent="0.25">
      <c r="B20" s="64" t="s">
        <v>30</v>
      </c>
      <c r="C20" s="69">
        <v>0.05</v>
      </c>
      <c r="D20" s="65"/>
      <c r="E20" s="65"/>
      <c r="F20" s="65"/>
      <c r="G20" s="65"/>
      <c r="H20" s="69">
        <v>0.05</v>
      </c>
      <c r="I20" s="45"/>
      <c r="J20" s="45"/>
      <c r="K20" s="45"/>
      <c r="L20" s="4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</row>
    <row r="21" spans="2:1008" s="31" customFormat="1" ht="15.75" customHeight="1" x14ac:dyDescent="0.2">
      <c r="B21" s="46" t="s">
        <v>43</v>
      </c>
      <c r="C21" s="66">
        <f t="shared" ref="C21:L21" si="1">SUM(C14:C19)</f>
        <v>740</v>
      </c>
      <c r="D21" s="66">
        <f t="shared" si="1"/>
        <v>29.202500000000004</v>
      </c>
      <c r="E21" s="66">
        <f t="shared" si="1"/>
        <v>32.817100000000003</v>
      </c>
      <c r="F21" s="66">
        <f t="shared" si="1"/>
        <v>97.38069999999999</v>
      </c>
      <c r="G21" s="66">
        <f t="shared" si="1"/>
        <v>802.6567</v>
      </c>
      <c r="H21" s="66">
        <f t="shared" si="1"/>
        <v>870</v>
      </c>
      <c r="I21" s="66">
        <f t="shared" si="1"/>
        <v>34.956249999999997</v>
      </c>
      <c r="J21" s="66">
        <f t="shared" si="1"/>
        <v>40.643283333333336</v>
      </c>
      <c r="K21" s="66">
        <f t="shared" si="1"/>
        <v>132.10999999999999</v>
      </c>
      <c r="L21" s="66">
        <f t="shared" si="1"/>
        <v>985.3900000000001</v>
      </c>
    </row>
    <row r="22" spans="2:1008" s="31" customFormat="1" ht="15.75" customHeight="1" x14ac:dyDescent="0.2">
      <c r="B22" s="46" t="s">
        <v>44</v>
      </c>
      <c r="C22" s="67"/>
      <c r="D22" s="66">
        <f>SUM(D11+D21)</f>
        <v>59.012500000000003</v>
      </c>
      <c r="E22" s="66">
        <f>SUM(E11+E21)</f>
        <v>60.7971</v>
      </c>
      <c r="F22" s="66">
        <f>SUM(F11+F21)</f>
        <v>164.64069999999998</v>
      </c>
      <c r="G22" s="66">
        <f>SUM(G11+G21)</f>
        <v>1442.7766999999999</v>
      </c>
      <c r="H22" s="67"/>
      <c r="I22" s="66">
        <f>SUM(I11+I21)</f>
        <v>69.986249999999998</v>
      </c>
      <c r="J22" s="66">
        <f>SUM(J11+J21)</f>
        <v>74.243283333333338</v>
      </c>
      <c r="K22" s="66">
        <f>SUM(K11+K21)</f>
        <v>200.34999999999997</v>
      </c>
      <c r="L22" s="66">
        <f>SUM(L11+L21)</f>
        <v>1700.8700000000001</v>
      </c>
    </row>
    <row r="23" spans="2:1008" s="12" customFormat="1" ht="22.5" customHeight="1" x14ac:dyDescent="0.25">
      <c r="B23" s="47" t="s">
        <v>86</v>
      </c>
      <c r="C23" s="97" t="s">
        <v>95</v>
      </c>
      <c r="D23" s="95"/>
      <c r="E23" s="95"/>
      <c r="F23" s="96"/>
      <c r="G23" s="49"/>
      <c r="H23" s="97"/>
      <c r="I23" s="107"/>
      <c r="J23" s="107"/>
      <c r="K23" s="108"/>
      <c r="L23" s="49"/>
    </row>
    <row r="24" spans="2:1008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008" ht="15.75" x14ac:dyDescent="0.25">
      <c r="B25" s="22" t="s">
        <v>13</v>
      </c>
      <c r="C25" s="19"/>
      <c r="D25" s="19"/>
      <c r="E25" s="19"/>
      <c r="F25" s="19"/>
      <c r="G25" s="23"/>
      <c r="H25" s="19"/>
      <c r="I25" s="19"/>
      <c r="J25" s="19"/>
      <c r="K25" s="19"/>
      <c r="L25" s="23"/>
    </row>
    <row r="26" spans="2:1008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008" ht="15.75" x14ac:dyDescent="0.25">
      <c r="B27" s="102" t="s">
        <v>14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</sheetData>
  <mergeCells count="7">
    <mergeCell ref="H12:K12"/>
    <mergeCell ref="H23:K23"/>
    <mergeCell ref="B1:L1"/>
    <mergeCell ref="B2:L2"/>
    <mergeCell ref="B27:L27"/>
    <mergeCell ref="C12:F12"/>
    <mergeCell ref="C23:F23"/>
  </mergeCells>
  <printOptions horizontalCentered="1" verticalCentered="1"/>
  <pageMargins left="0.19685039370078741" right="0.19685039370078741" top="2.3622047244094491" bottom="0.15748031496062992" header="0.51181102362204722" footer="0.51181102362204722"/>
  <pageSetup paperSize="9" scale="80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Руслан</cp:lastModifiedBy>
  <cp:revision>48</cp:revision>
  <cp:lastPrinted>2023-09-20T05:50:54Z</cp:lastPrinted>
  <dcterms:created xsi:type="dcterms:W3CDTF">2021-01-08T15:06:02Z</dcterms:created>
  <dcterms:modified xsi:type="dcterms:W3CDTF">2023-10-14T14:00:48Z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