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990" tabRatio="644" activeTab="9"/>
  </bookViews>
  <sheets>
    <sheet name="день1" sheetId="1" r:id="rId1"/>
    <sheet name="день2" sheetId="2" r:id="rId2"/>
    <sheet name="день3" sheetId="3" r:id="rId3"/>
    <sheet name="день4" sheetId="4" r:id="rId4"/>
    <sheet name="день5" sheetId="5" r:id="rId5"/>
    <sheet name="день6" sheetId="6" r:id="rId6"/>
    <sheet name="день7" sheetId="7" r:id="rId7"/>
    <sheet name="день8" sheetId="8" r:id="rId8"/>
    <sheet name="день9" sheetId="9" r:id="rId9"/>
    <sheet name="день10" sheetId="10" r:id="rId10"/>
  </sheets>
  <calcPr calcId="144525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22" i="4" l="1"/>
  <c r="H22" i="4"/>
  <c r="D22" i="4"/>
  <c r="C22" i="4"/>
  <c r="H24" i="3"/>
  <c r="I24" i="2"/>
  <c r="H24" i="2"/>
  <c r="I23" i="2"/>
  <c r="J23" i="2"/>
  <c r="K23" i="2"/>
  <c r="H23" i="2"/>
  <c r="G23" i="2"/>
  <c r="B23" i="2"/>
  <c r="C23" i="10"/>
  <c r="H23" i="10"/>
  <c r="C11" i="9"/>
  <c r="H12" i="8"/>
  <c r="H24" i="7"/>
  <c r="D12" i="7"/>
  <c r="C12" i="7"/>
  <c r="H12" i="7"/>
  <c r="L12" i="7"/>
  <c r="K12" i="7"/>
  <c r="J12" i="7"/>
  <c r="I12" i="7"/>
  <c r="G12" i="7"/>
  <c r="F12" i="7"/>
  <c r="E12" i="7"/>
  <c r="H24" i="5"/>
  <c r="H12" i="3"/>
  <c r="B12" i="2"/>
  <c r="L11" i="1"/>
  <c r="K11" i="1"/>
  <c r="J11" i="1"/>
  <c r="I11" i="1"/>
  <c r="H22" i="1"/>
  <c r="C22" i="1"/>
  <c r="G11" i="1"/>
  <c r="F11" i="1"/>
  <c r="E11" i="1"/>
  <c r="D11" i="1"/>
  <c r="I23" i="10"/>
  <c r="C21" i="9" l="1"/>
  <c r="E23" i="10"/>
  <c r="F23" i="10"/>
  <c r="G23" i="10"/>
  <c r="J23" i="10"/>
  <c r="K23" i="10"/>
  <c r="L23" i="10"/>
  <c r="D23" i="10"/>
  <c r="C12" i="10"/>
  <c r="E12" i="10"/>
  <c r="F12" i="10"/>
  <c r="G12" i="10"/>
  <c r="H12" i="10"/>
  <c r="I12" i="10"/>
  <c r="J12" i="10"/>
  <c r="K12" i="10"/>
  <c r="L12" i="10"/>
  <c r="D12" i="10"/>
  <c r="E21" i="9"/>
  <c r="F21" i="9"/>
  <c r="G21" i="9"/>
  <c r="H21" i="9"/>
  <c r="I21" i="9"/>
  <c r="J21" i="9"/>
  <c r="K21" i="9"/>
  <c r="L21" i="9"/>
  <c r="D21" i="9"/>
  <c r="E11" i="9"/>
  <c r="F11" i="9"/>
  <c r="G11" i="9"/>
  <c r="H11" i="9"/>
  <c r="I11" i="9"/>
  <c r="J11" i="9"/>
  <c r="K11" i="9"/>
  <c r="L11" i="9"/>
  <c r="D11" i="9"/>
  <c r="C24" i="8"/>
  <c r="E24" i="8"/>
  <c r="F24" i="8"/>
  <c r="G24" i="8"/>
  <c r="H24" i="8"/>
  <c r="I24" i="8"/>
  <c r="J24" i="8"/>
  <c r="K24" i="8"/>
  <c r="L24" i="8"/>
  <c r="D24" i="8"/>
  <c r="C12" i="8"/>
  <c r="E12" i="8"/>
  <c r="F12" i="8"/>
  <c r="G12" i="8"/>
  <c r="I12" i="8"/>
  <c r="J12" i="8"/>
  <c r="K12" i="8"/>
  <c r="L12" i="8"/>
  <c r="D12" i="8"/>
  <c r="E24" i="7"/>
  <c r="F24" i="7"/>
  <c r="G24" i="7"/>
  <c r="I24" i="7"/>
  <c r="J24" i="7"/>
  <c r="K24" i="7"/>
  <c r="L24" i="7"/>
  <c r="C24" i="7"/>
  <c r="D24" i="7"/>
  <c r="C24" i="6"/>
  <c r="D24" i="6"/>
  <c r="E24" i="6"/>
  <c r="F24" i="6"/>
  <c r="G24" i="6"/>
  <c r="H24" i="6"/>
  <c r="J24" i="6"/>
  <c r="K24" i="6"/>
  <c r="L24" i="6"/>
  <c r="C12" i="6"/>
  <c r="D12" i="6"/>
  <c r="E12" i="6"/>
  <c r="F12" i="6"/>
  <c r="G12" i="6"/>
  <c r="H12" i="6"/>
  <c r="I12" i="6"/>
  <c r="J12" i="6"/>
  <c r="K12" i="6"/>
  <c r="L12" i="6"/>
  <c r="C24" i="5"/>
  <c r="D24" i="5"/>
  <c r="E24" i="5"/>
  <c r="F24" i="5"/>
  <c r="G24" i="5"/>
  <c r="I24" i="5"/>
  <c r="J24" i="5"/>
  <c r="K24" i="5"/>
  <c r="L24" i="5"/>
  <c r="C13" i="5"/>
  <c r="E13" i="5"/>
  <c r="F13" i="5"/>
  <c r="G13" i="5"/>
  <c r="H13" i="5"/>
  <c r="I13" i="5"/>
  <c r="J13" i="5"/>
  <c r="K13" i="5"/>
  <c r="L13" i="5"/>
  <c r="D13" i="5"/>
  <c r="E22" i="4"/>
  <c r="F22" i="4"/>
  <c r="G22" i="4"/>
  <c r="J22" i="4"/>
  <c r="K22" i="4"/>
  <c r="L22" i="4"/>
  <c r="D11" i="4"/>
  <c r="E11" i="4"/>
  <c r="F11" i="4"/>
  <c r="G11" i="4"/>
  <c r="H11" i="4"/>
  <c r="I11" i="4"/>
  <c r="J11" i="4"/>
  <c r="K11" i="4"/>
  <c r="L11" i="4"/>
  <c r="C11" i="4"/>
  <c r="E24" i="3"/>
  <c r="F24" i="3"/>
  <c r="G24" i="3"/>
  <c r="I24" i="3"/>
  <c r="J24" i="3"/>
  <c r="K24" i="3"/>
  <c r="L24" i="3"/>
  <c r="C24" i="3"/>
  <c r="D24" i="3"/>
  <c r="E12" i="3"/>
  <c r="F12" i="3"/>
  <c r="G12" i="3"/>
  <c r="I12" i="3"/>
  <c r="J12" i="3"/>
  <c r="K12" i="3"/>
  <c r="L12" i="3"/>
  <c r="C12" i="3"/>
  <c r="C23" i="2"/>
  <c r="D23" i="2"/>
  <c r="E23" i="2"/>
  <c r="F23" i="2"/>
  <c r="G12" i="2"/>
  <c r="H11" i="1"/>
  <c r="C11" i="1"/>
  <c r="G22" i="1"/>
  <c r="D22" i="1"/>
  <c r="E22" i="1"/>
  <c r="F22" i="1"/>
  <c r="I22" i="1"/>
  <c r="J22" i="1"/>
  <c r="K22" i="1"/>
  <c r="L22" i="1"/>
  <c r="C12" i="2"/>
  <c r="D12" i="2"/>
  <c r="E12" i="2"/>
  <c r="F12" i="2"/>
  <c r="H12" i="2"/>
  <c r="I12" i="2"/>
  <c r="J12" i="2"/>
  <c r="K12" i="2"/>
  <c r="D12" i="3"/>
  <c r="J22" i="9" l="1"/>
  <c r="F22" i="9"/>
  <c r="D22" i="9"/>
  <c r="E25" i="6"/>
  <c r="J25" i="3"/>
  <c r="F23" i="1"/>
  <c r="E23" i="1"/>
  <c r="D23" i="1"/>
  <c r="D24" i="10"/>
  <c r="E25" i="5"/>
  <c r="I25" i="5"/>
  <c r="D25" i="5"/>
  <c r="J23" i="1"/>
  <c r="I24" i="10"/>
  <c r="L24" i="10"/>
  <c r="I22" i="9"/>
  <c r="I25" i="3"/>
  <c r="E25" i="3"/>
  <c r="I23" i="1"/>
  <c r="K25" i="5"/>
  <c r="F25" i="6"/>
  <c r="L25" i="7"/>
  <c r="L25" i="6"/>
  <c r="E24" i="10"/>
  <c r="L25" i="5"/>
  <c r="L25" i="3"/>
  <c r="G25" i="5"/>
  <c r="D25" i="7"/>
  <c r="J25" i="7"/>
  <c r="D25" i="8"/>
  <c r="I25" i="8"/>
  <c r="E25" i="8"/>
  <c r="K24" i="10"/>
  <c r="G24" i="10"/>
  <c r="D25" i="3"/>
  <c r="I23" i="4"/>
  <c r="E23" i="4"/>
  <c r="J25" i="5"/>
  <c r="F25" i="5"/>
  <c r="I25" i="7"/>
  <c r="E25" i="7"/>
  <c r="L25" i="8"/>
  <c r="J24" i="10"/>
  <c r="F24" i="10"/>
  <c r="G25" i="3"/>
  <c r="F25" i="3"/>
  <c r="K25" i="3"/>
  <c r="K25" i="8"/>
  <c r="G25" i="8"/>
  <c r="J25" i="8"/>
  <c r="F25" i="8"/>
  <c r="K25" i="7"/>
  <c r="G25" i="7"/>
  <c r="F25" i="7"/>
  <c r="I25" i="6"/>
  <c r="D25" i="6"/>
  <c r="K25" i="6"/>
  <c r="G25" i="6"/>
  <c r="J25" i="6"/>
  <c r="C24" i="2"/>
  <c r="F23" i="4"/>
  <c r="D23" i="4"/>
  <c r="K23" i="4"/>
  <c r="G23" i="4"/>
  <c r="L23" i="1"/>
  <c r="K23" i="1"/>
  <c r="E22" i="9"/>
  <c r="K22" i="9"/>
  <c r="G22" i="9"/>
  <c r="L22" i="9"/>
  <c r="G23" i="1"/>
  <c r="L23" i="4"/>
  <c r="J23" i="4"/>
  <c r="J24" i="2"/>
  <c r="K24" i="2"/>
  <c r="E24" i="2"/>
  <c r="F24" i="2"/>
  <c r="D24" i="2"/>
</calcChain>
</file>

<file path=xl/sharedStrings.xml><?xml version="1.0" encoding="utf-8"?>
<sst xmlns="http://schemas.openxmlformats.org/spreadsheetml/2006/main" count="490" uniqueCount="97">
  <si>
    <t>Наименование</t>
  </si>
  <si>
    <t>Выход</t>
  </si>
  <si>
    <t>Б</t>
  </si>
  <si>
    <t>Ж</t>
  </si>
  <si>
    <t>У</t>
  </si>
  <si>
    <t>Энерг. ценность</t>
  </si>
  <si>
    <t>Возрастная категория</t>
  </si>
  <si>
    <t>г</t>
  </si>
  <si>
    <t>ккал</t>
  </si>
  <si>
    <t>ЗАВТРАК</t>
  </si>
  <si>
    <t>Фрукты свежие по сезонности</t>
  </si>
  <si>
    <t>Хлеб из муки пшеничной</t>
  </si>
  <si>
    <t>ОБЕД</t>
  </si>
  <si>
    <t>Заведующий производством:</t>
  </si>
  <si>
    <t>ПРИЯТНОГО АППЕТИТА</t>
  </si>
  <si>
    <t xml:space="preserve"> День 2 (Вторник)</t>
  </si>
  <si>
    <t>Каша пшенная</t>
  </si>
  <si>
    <t>Сыр (порциями)</t>
  </si>
  <si>
    <t xml:space="preserve"> День 3 (Среда)</t>
  </si>
  <si>
    <t xml:space="preserve"> День 4 (Четверг)</t>
  </si>
  <si>
    <t>Каша рисовая</t>
  </si>
  <si>
    <t xml:space="preserve"> День 5 (Пятница)</t>
  </si>
  <si>
    <t xml:space="preserve"> День 7 (Вторник)</t>
  </si>
  <si>
    <t>Каша овсяная</t>
  </si>
  <si>
    <t xml:space="preserve"> День 8 (Среда)</t>
  </si>
  <si>
    <t xml:space="preserve"> День 9 (Четверг)</t>
  </si>
  <si>
    <t xml:space="preserve"> День 10 (Пятница)</t>
  </si>
  <si>
    <t>Каша гречневая молочная</t>
  </si>
  <si>
    <t>Соль иодированная</t>
  </si>
  <si>
    <t>Хлеб ржано-пшеничный</t>
  </si>
  <si>
    <t>Кислота аскорбиновая</t>
  </si>
  <si>
    <t>Изделия макаронные отварные</t>
  </si>
  <si>
    <t>Печень по-строгановски</t>
  </si>
  <si>
    <t xml:space="preserve"> День 1 (понедельник)</t>
  </si>
  <si>
    <t>Рагу из мяса птицы (курица)</t>
  </si>
  <si>
    <t>Салат Мозайка</t>
  </si>
  <si>
    <t>Плов куриный</t>
  </si>
  <si>
    <t>7-11 лет</t>
  </si>
  <si>
    <t>7-11лет</t>
  </si>
  <si>
    <t>12-18 лет</t>
  </si>
  <si>
    <t>12-18лет</t>
  </si>
  <si>
    <t>Пельмени с маслом сливочным</t>
  </si>
  <si>
    <t>Всего завтрак</t>
  </si>
  <si>
    <t>Всего обед</t>
  </si>
  <si>
    <t>Итого за день</t>
  </si>
  <si>
    <t xml:space="preserve">Итого за день </t>
  </si>
  <si>
    <t xml:space="preserve"> День 6 (Понедельник)</t>
  </si>
  <si>
    <t xml:space="preserve">Компот из плодов сухих  </t>
  </si>
  <si>
    <t>Салат из свеклы с маслом раст.</t>
  </si>
  <si>
    <t>Котлета рыбная</t>
  </si>
  <si>
    <t>Икра из кабачков</t>
  </si>
  <si>
    <t>Чай с молоком</t>
  </si>
  <si>
    <t>Омлет</t>
  </si>
  <si>
    <t>Какао-напиток на молоке</t>
  </si>
  <si>
    <t>Суп вермишелевый на курином бульоне</t>
  </si>
  <si>
    <t>Кофейный напиток злаковый на молоке</t>
  </si>
  <si>
    <t>Печенье</t>
  </si>
  <si>
    <t>Каша "Дружба"</t>
  </si>
  <si>
    <t>Салат витаминный с раст.маслом</t>
  </si>
  <si>
    <t>Соус абрикосовый</t>
  </si>
  <si>
    <t>Чай с лимоном</t>
  </si>
  <si>
    <t>Кофейный напиток из цикория с молоком</t>
  </si>
  <si>
    <t>Суп картофельный с горохом</t>
  </si>
  <si>
    <t>Котлеты рубленые из птицы</t>
  </si>
  <si>
    <t>Капуста тушеная</t>
  </si>
  <si>
    <t>Борщ с капустой и картофелем</t>
  </si>
  <si>
    <t>Гуляш</t>
  </si>
  <si>
    <t>Каша гречневая</t>
  </si>
  <si>
    <t>Суп картофельный с фасолью</t>
  </si>
  <si>
    <t>Сок фруктовый</t>
  </si>
  <si>
    <t>Ватрушка с творогом или выпечка п/п</t>
  </si>
  <si>
    <t>Рассольник ленинградский</t>
  </si>
  <si>
    <t>Рагу из овощей</t>
  </si>
  <si>
    <t>Компот из плодов свежих (лимон)</t>
  </si>
  <si>
    <t>Салат из капусты  с раст.маслом</t>
  </si>
  <si>
    <t>Суп куриный</t>
  </si>
  <si>
    <t>Компот из плодов сушеных</t>
  </si>
  <si>
    <t>Борщ "Сибирский"</t>
  </si>
  <si>
    <t>Картофель отварной, запеченный со сливочным масло</t>
  </si>
  <si>
    <t>Кисель вишневый</t>
  </si>
  <si>
    <t>Булочка с изюмом или Выпечка п/п</t>
  </si>
  <si>
    <t xml:space="preserve">Чай </t>
  </si>
  <si>
    <t>Уха ростовская</t>
  </si>
  <si>
    <t>Напиток клубничный</t>
  </si>
  <si>
    <t>Каша овяная</t>
  </si>
  <si>
    <t xml:space="preserve">Щи из свежей капусты со сметаной </t>
  </si>
  <si>
    <t>Стоимость платно</t>
  </si>
  <si>
    <t>Огурцы свежие</t>
  </si>
  <si>
    <t>Вареники с творогом</t>
  </si>
  <si>
    <t>Наггетсы</t>
  </si>
  <si>
    <t>Компот из плодов свежих (яблоки)</t>
  </si>
  <si>
    <t>Кисель ягодный (смородина)</t>
  </si>
  <si>
    <t>Рыба,запеченная с картофелем, по-русски</t>
  </si>
  <si>
    <t>Суп крестьянский с крупой</t>
  </si>
  <si>
    <t xml:space="preserve"> 81,00руб./81,00руб.</t>
  </si>
  <si>
    <t>117,00 руб./117,00 руб.</t>
  </si>
  <si>
    <t xml:space="preserve">МЕНЮ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</si>
</sst>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₽&quot;"/>
    <numFmt numFmtId="165" formatCode="#,##0.00\ &quot;₽&quot;"/>
  </numFmts>
  <fonts count="24" x14ac:knownFonts="1">
    <font>
      <sz val="11"/>
      <color rgb="FF000000"/>
      <name val="Calibri"/>
      <family val="2"/>
      <charset val="1"/>
    </font>
    <font>
      <b/>
      <sz val="36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6"/>
      <name val="Arial"/>
      <family val="2"/>
      <charset val="204"/>
    </font>
    <font>
      <b/>
      <sz val="11"/>
      <color rgb="FF000000"/>
      <name val="Calibri"/>
      <family val="2"/>
      <charset val="1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9"/>
      <name val="Arial"/>
      <family val="2"/>
      <charset val="1"/>
    </font>
    <font>
      <sz val="9"/>
      <color rgb="FF000000"/>
      <name val="Calibri"/>
      <family val="2"/>
      <charset val="1"/>
    </font>
    <font>
      <b/>
      <sz val="11"/>
      <name val="Arial"/>
      <family val="2"/>
      <charset val="1"/>
    </font>
    <font>
      <b/>
      <sz val="11"/>
      <name val="Arial"/>
      <family val="2"/>
      <charset val="204"/>
    </font>
    <font>
      <b/>
      <sz val="9"/>
      <color rgb="FF000000"/>
      <name val="Times New Roman"/>
      <family val="1"/>
      <charset val="204"/>
    </font>
    <font>
      <b/>
      <sz val="10"/>
      <name val="Arial"/>
      <family val="2"/>
      <charset val="1"/>
    </font>
    <font>
      <b/>
      <sz val="12"/>
      <color rgb="FF000000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Arial"/>
      <family val="2"/>
      <charset val="1"/>
    </font>
    <font>
      <sz val="9"/>
      <color rgb="FF000000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1"/>
    </font>
    <font>
      <sz val="14"/>
      <name val="Times New Roman"/>
      <family val="1"/>
      <charset val="204"/>
    </font>
    <font>
      <sz val="8"/>
      <name val="Arial"/>
      <family val="2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5" fillId="0" borderId="0"/>
    <xf numFmtId="0" fontId="20" fillId="0" borderId="0"/>
    <xf numFmtId="0" fontId="20" fillId="0" borderId="0"/>
  </cellStyleXfs>
  <cellXfs count="14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0" xfId="0" applyFont="1"/>
    <xf numFmtId="164" fontId="0" fillId="0" borderId="0" xfId="0" applyNumberFormat="1"/>
    <xf numFmtId="0" fontId="6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11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12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3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3" fillId="0" borderId="0" xfId="0" applyFont="1"/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6" fillId="0" borderId="4" xfId="0" applyFont="1" applyBorder="1" applyAlignment="1">
      <alignment horizontal="left" vertical="center" wrapText="1"/>
    </xf>
    <xf numFmtId="164" fontId="0" fillId="0" borderId="0" xfId="0" applyNumberFormat="1" applyAlignment="1">
      <alignment horizontal="center"/>
    </xf>
    <xf numFmtId="0" fontId="9" fillId="0" borderId="0" xfId="0" applyFont="1" applyAlignment="1">
      <alignment horizontal="center" wrapText="1"/>
    </xf>
    <xf numFmtId="0" fontId="13" fillId="0" borderId="0" xfId="0" applyFont="1" applyAlignment="1">
      <alignment horizontal="left"/>
    </xf>
    <xf numFmtId="0" fontId="16" fillId="0" borderId="0" xfId="0" applyFont="1"/>
    <xf numFmtId="0" fontId="17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7" fillId="0" borderId="0" xfId="0" applyFont="1" applyAlignment="1">
      <alignment horizontal="center" wrapText="1"/>
    </xf>
    <xf numFmtId="0" fontId="14" fillId="0" borderId="0" xfId="0" applyFont="1" applyAlignment="1">
      <alignment wrapText="1"/>
    </xf>
    <xf numFmtId="0" fontId="19" fillId="0" borderId="1" xfId="0" applyFont="1" applyBorder="1"/>
    <xf numFmtId="0" fontId="21" fillId="0" borderId="0" xfId="0" applyFont="1"/>
    <xf numFmtId="0" fontId="17" fillId="0" borderId="2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right" vertical="center" wrapText="1"/>
    </xf>
    <xf numFmtId="164" fontId="17" fillId="0" borderId="1" xfId="0" applyNumberFormat="1" applyFont="1" applyBorder="1" applyAlignment="1">
      <alignment horizontal="right" vertical="center" wrapText="1"/>
    </xf>
    <xf numFmtId="164" fontId="17" fillId="0" borderId="1" xfId="0" applyNumberFormat="1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 wrapText="1"/>
    </xf>
    <xf numFmtId="0" fontId="17" fillId="0" borderId="7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4" fontId="17" fillId="0" borderId="7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2" fontId="19" fillId="0" borderId="1" xfId="0" applyNumberFormat="1" applyFont="1" applyBorder="1" applyAlignment="1">
      <alignment horizontal="center"/>
    </xf>
    <xf numFmtId="0" fontId="23" fillId="0" borderId="1" xfId="0" applyFont="1" applyBorder="1" applyAlignment="1">
      <alignment horizontal="right" vertical="center" wrapText="1"/>
    </xf>
    <xf numFmtId="164" fontId="17" fillId="0" borderId="7" xfId="0" applyNumberFormat="1" applyFont="1" applyBorder="1" applyAlignment="1">
      <alignment horizontal="center" vertical="center" wrapText="1"/>
    </xf>
    <xf numFmtId="0" fontId="19" fillId="0" borderId="1" xfId="2" applyFont="1" applyBorder="1" applyAlignment="1">
      <alignment horizontal="left"/>
    </xf>
    <xf numFmtId="0" fontId="19" fillId="0" borderId="1" xfId="0" applyFont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 wrapText="1"/>
    </xf>
    <xf numFmtId="4" fontId="19" fillId="0" borderId="1" xfId="0" applyNumberFormat="1" applyFont="1" applyBorder="1" applyAlignment="1">
      <alignment horizontal="center" vertical="center" wrapText="1"/>
    </xf>
    <xf numFmtId="4" fontId="23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9" fillId="0" borderId="1" xfId="2" applyFont="1" applyBorder="1" applyAlignment="1">
      <alignment horizontal="left" vertical="center" wrapText="1"/>
    </xf>
    <xf numFmtId="0" fontId="19" fillId="0" borderId="3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4" fontId="17" fillId="0" borderId="4" xfId="0" applyNumberFormat="1" applyFont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/>
    </xf>
    <xf numFmtId="1" fontId="17" fillId="0" borderId="7" xfId="0" applyNumberFormat="1" applyFont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/>
    </xf>
    <xf numFmtId="1" fontId="19" fillId="0" borderId="3" xfId="0" applyNumberFormat="1" applyFont="1" applyBorder="1" applyAlignment="1">
      <alignment horizontal="center" vertical="center"/>
    </xf>
    <xf numFmtId="0" fontId="19" fillId="0" borderId="1" xfId="3" applyFont="1" applyBorder="1" applyAlignment="1">
      <alignment horizontal="left" vertical="center"/>
    </xf>
    <xf numFmtId="0" fontId="19" fillId="0" borderId="1" xfId="2" applyFont="1" applyBorder="1" applyAlignment="1">
      <alignment horizontal="left" vertical="center"/>
    </xf>
    <xf numFmtId="0" fontId="19" fillId="0" borderId="1" xfId="0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/>
    </xf>
    <xf numFmtId="4" fontId="23" fillId="2" borderId="1" xfId="0" applyNumberFormat="1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14" fillId="0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0" fontId="18" fillId="0" borderId="0" xfId="0" applyFont="1" applyFill="1" applyAlignment="1">
      <alignment wrapText="1"/>
    </xf>
    <xf numFmtId="165" fontId="17" fillId="0" borderId="8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164" fontId="17" fillId="0" borderId="8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/>
    <xf numFmtId="0" fontId="2" fillId="0" borderId="11" xfId="0" applyFont="1" applyBorder="1" applyAlignment="1">
      <alignment horizontal="center"/>
    </xf>
    <xf numFmtId="0" fontId="0" fillId="0" borderId="11" xfId="0" applyBorder="1"/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5" fontId="17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164" fontId="17" fillId="0" borderId="10" xfId="0" applyNumberFormat="1" applyFont="1" applyBorder="1" applyAlignment="1">
      <alignment horizontal="center" vertical="center"/>
    </xf>
    <xf numFmtId="164" fontId="17" fillId="0" borderId="9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/>
    </xf>
    <xf numFmtId="2" fontId="19" fillId="0" borderId="1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 wrapText="1"/>
    </xf>
    <xf numFmtId="165" fontId="17" fillId="0" borderId="8" xfId="0" applyNumberFormat="1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4" fontId="17" fillId="0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4" fontId="17" fillId="0" borderId="7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</cellXfs>
  <cellStyles count="4">
    <cellStyle name="Excel Built-in Explanatory Text" xfId="1"/>
    <cellStyle name="Обычный" xfId="0" builtinId="0"/>
    <cellStyle name="Обычный_3" xfId="3"/>
    <cellStyle name="Обычный_Лист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workbookViewId="0">
      <selection activeCell="H14" sqref="H14:L19"/>
    </sheetView>
  </sheetViews>
  <sheetFormatPr defaultColWidth="8.85546875" defaultRowHeight="15" x14ac:dyDescent="0.25"/>
  <cols>
    <col min="1" max="1" width="2.140625" customWidth="1"/>
    <col min="2" max="2" width="40" customWidth="1"/>
    <col min="3" max="3" width="10.7109375" customWidth="1"/>
    <col min="4" max="4" width="8.28515625" customWidth="1"/>
    <col min="5" max="5" width="8.5703125" customWidth="1"/>
    <col min="6" max="6" width="7.5703125" customWidth="1"/>
    <col min="7" max="7" width="11.28515625" customWidth="1"/>
    <col min="8" max="8" width="10.42578125" customWidth="1"/>
    <col min="9" max="9" width="8.28515625" customWidth="1"/>
    <col min="10" max="10" width="10.5703125" customWidth="1"/>
    <col min="11" max="11" width="10.7109375" customWidth="1"/>
    <col min="12" max="12" width="11.28515625" customWidth="1"/>
  </cols>
  <sheetData>
    <row r="1" spans="1:12" ht="45" x14ac:dyDescent="0.6">
      <c r="B1" s="98" t="s">
        <v>96</v>
      </c>
      <c r="C1" s="98"/>
      <c r="D1" s="98"/>
      <c r="E1" s="98"/>
      <c r="F1" s="98"/>
      <c r="G1" s="98"/>
      <c r="H1" s="99"/>
      <c r="I1" s="99"/>
      <c r="J1" s="99"/>
      <c r="K1" s="99"/>
      <c r="L1" s="99"/>
    </row>
    <row r="2" spans="1:12" ht="15.75" customHeight="1" x14ac:dyDescent="0.3">
      <c r="B2" s="100" t="s">
        <v>33</v>
      </c>
      <c r="C2" s="100"/>
      <c r="D2" s="100"/>
      <c r="E2" s="100"/>
      <c r="F2" s="100"/>
      <c r="G2" s="100"/>
      <c r="H2" s="101"/>
      <c r="I2" s="101"/>
      <c r="J2" s="101"/>
      <c r="K2" s="101"/>
      <c r="L2" s="101"/>
    </row>
    <row r="3" spans="1:12" ht="39" customHeight="1" x14ac:dyDescent="0.25">
      <c r="B3" s="3" t="s">
        <v>0</v>
      </c>
      <c r="C3" s="110" t="s">
        <v>1</v>
      </c>
      <c r="D3" s="111" t="s">
        <v>2</v>
      </c>
      <c r="E3" s="111" t="s">
        <v>3</v>
      </c>
      <c r="F3" s="112" t="s">
        <v>4</v>
      </c>
      <c r="G3" s="113" t="s">
        <v>5</v>
      </c>
      <c r="H3" s="110" t="s">
        <v>1</v>
      </c>
      <c r="I3" s="4" t="s">
        <v>2</v>
      </c>
      <c r="J3" s="4" t="s">
        <v>3</v>
      </c>
      <c r="K3" s="5" t="s">
        <v>4</v>
      </c>
      <c r="L3" s="7" t="s">
        <v>5</v>
      </c>
    </row>
    <row r="4" spans="1:12" ht="15.75" customHeight="1" x14ac:dyDescent="0.25">
      <c r="B4" s="8" t="s">
        <v>6</v>
      </c>
      <c r="C4" s="114" t="s">
        <v>37</v>
      </c>
      <c r="D4" s="115" t="s">
        <v>7</v>
      </c>
      <c r="E4" s="115" t="s">
        <v>7</v>
      </c>
      <c r="F4" s="115" t="s">
        <v>7</v>
      </c>
      <c r="G4" s="115" t="s">
        <v>8</v>
      </c>
      <c r="H4" s="114" t="s">
        <v>40</v>
      </c>
      <c r="I4" s="9" t="s">
        <v>7</v>
      </c>
      <c r="J4" s="9" t="s">
        <v>7</v>
      </c>
      <c r="K4" s="9" t="s">
        <v>7</v>
      </c>
      <c r="L4" s="9" t="s">
        <v>8</v>
      </c>
    </row>
    <row r="5" spans="1:12" ht="15.75" customHeight="1" x14ac:dyDescent="0.25">
      <c r="B5" s="38" t="s">
        <v>9</v>
      </c>
      <c r="C5" s="116"/>
      <c r="D5" s="117"/>
      <c r="E5" s="117"/>
      <c r="F5" s="118"/>
      <c r="G5" s="119"/>
      <c r="H5" s="116"/>
      <c r="I5" s="40"/>
      <c r="J5" s="40"/>
      <c r="K5" s="41"/>
      <c r="L5" s="42"/>
    </row>
    <row r="6" spans="1:12" ht="18.75" customHeight="1" x14ac:dyDescent="0.3">
      <c r="A6" s="11"/>
      <c r="B6" s="63" t="s">
        <v>57</v>
      </c>
      <c r="C6" s="120">
        <v>200</v>
      </c>
      <c r="D6" s="121">
        <v>7.77</v>
      </c>
      <c r="E6" s="121">
        <v>7.85</v>
      </c>
      <c r="F6" s="121">
        <v>43.88</v>
      </c>
      <c r="G6" s="121">
        <v>273.88</v>
      </c>
      <c r="H6" s="120">
        <v>250</v>
      </c>
      <c r="I6" s="56">
        <v>9.7200000000000006</v>
      </c>
      <c r="J6" s="56">
        <v>9.82</v>
      </c>
      <c r="K6" s="56">
        <v>54.85</v>
      </c>
      <c r="L6" s="56">
        <v>342.35</v>
      </c>
    </row>
    <row r="7" spans="1:12" ht="18.75" customHeight="1" x14ac:dyDescent="0.3">
      <c r="B7" s="63" t="s">
        <v>17</v>
      </c>
      <c r="C7" s="120">
        <v>10</v>
      </c>
      <c r="D7" s="121">
        <v>2.3199999999999998</v>
      </c>
      <c r="E7" s="121">
        <v>2.95</v>
      </c>
      <c r="F7" s="121">
        <v>0</v>
      </c>
      <c r="G7" s="121">
        <v>36.4</v>
      </c>
      <c r="H7" s="120">
        <v>10</v>
      </c>
      <c r="I7" s="56">
        <v>2.3199999999999998</v>
      </c>
      <c r="J7" s="56">
        <v>2.95</v>
      </c>
      <c r="K7" s="56">
        <v>0</v>
      </c>
      <c r="L7" s="56">
        <v>36.4</v>
      </c>
    </row>
    <row r="8" spans="1:12" ht="18.75" customHeight="1" x14ac:dyDescent="0.3">
      <c r="B8" s="63" t="s">
        <v>56</v>
      </c>
      <c r="C8" s="120">
        <v>40</v>
      </c>
      <c r="D8" s="121">
        <v>3</v>
      </c>
      <c r="E8" s="121">
        <v>3.92</v>
      </c>
      <c r="F8" s="121">
        <v>29.76</v>
      </c>
      <c r="G8" s="121">
        <v>166.8</v>
      </c>
      <c r="H8" s="120">
        <v>40</v>
      </c>
      <c r="I8" s="56">
        <v>3</v>
      </c>
      <c r="J8" s="56">
        <v>3.92</v>
      </c>
      <c r="K8" s="56">
        <v>29.76</v>
      </c>
      <c r="L8" s="56">
        <v>166.8</v>
      </c>
    </row>
    <row r="9" spans="1:12" ht="18.75" customHeight="1" x14ac:dyDescent="0.3">
      <c r="B9" s="63" t="s">
        <v>53</v>
      </c>
      <c r="C9" s="120">
        <v>200</v>
      </c>
      <c r="D9" s="121">
        <v>3.97</v>
      </c>
      <c r="E9" s="121">
        <v>3.8</v>
      </c>
      <c r="F9" s="121">
        <v>9.1</v>
      </c>
      <c r="G9" s="121">
        <v>87.52</v>
      </c>
      <c r="H9" s="120">
        <v>200</v>
      </c>
      <c r="I9" s="56">
        <v>3.97</v>
      </c>
      <c r="J9" s="56">
        <v>3.8</v>
      </c>
      <c r="K9" s="56">
        <v>9.1</v>
      </c>
      <c r="L9" s="56">
        <v>87.52</v>
      </c>
    </row>
    <row r="10" spans="1:12" ht="18.75" customHeight="1" x14ac:dyDescent="0.25">
      <c r="B10" s="64" t="s">
        <v>11</v>
      </c>
      <c r="C10" s="122">
        <v>60</v>
      </c>
      <c r="D10" s="123">
        <v>4.5</v>
      </c>
      <c r="E10" s="123">
        <v>1.74</v>
      </c>
      <c r="F10" s="123">
        <v>30.84</v>
      </c>
      <c r="G10" s="124">
        <v>157.19999999999999</v>
      </c>
      <c r="H10" s="122">
        <v>60</v>
      </c>
      <c r="I10" s="70">
        <v>4.5</v>
      </c>
      <c r="J10" s="70">
        <v>1.74</v>
      </c>
      <c r="K10" s="70">
        <v>30.84</v>
      </c>
      <c r="L10" s="65">
        <v>157.19999999999999</v>
      </c>
    </row>
    <row r="11" spans="1:12" ht="15.75" customHeight="1" x14ac:dyDescent="0.25">
      <c r="B11" s="57" t="s">
        <v>42</v>
      </c>
      <c r="C11" s="125">
        <f t="shared" ref="C11:H11" si="0">SUM(C6:C9)</f>
        <v>450</v>
      </c>
      <c r="D11" s="125">
        <f>SUM(D6:D10)</f>
        <v>21.56</v>
      </c>
      <c r="E11" s="125">
        <f>SUM(E6:E10)</f>
        <v>20.259999999999998</v>
      </c>
      <c r="F11" s="125">
        <f>SUM(F6:F10)</f>
        <v>113.58</v>
      </c>
      <c r="G11" s="126">
        <f>SUM(G6:G10)</f>
        <v>721.8</v>
      </c>
      <c r="H11" s="125">
        <f t="shared" si="0"/>
        <v>500</v>
      </c>
      <c r="I11" s="67">
        <f>SUM(I6:I10)</f>
        <v>23.51</v>
      </c>
      <c r="J11" s="67">
        <f>SUM(J6:J10)</f>
        <v>22.229999999999997</v>
      </c>
      <c r="K11" s="67">
        <f>SUM(K6:K10)</f>
        <v>124.55</v>
      </c>
      <c r="L11" s="66">
        <f>SUM(L6:L10)</f>
        <v>790.27</v>
      </c>
    </row>
    <row r="12" spans="1:12" s="12" customFormat="1" ht="19.5" customHeight="1" x14ac:dyDescent="0.25">
      <c r="B12" s="47" t="s">
        <v>86</v>
      </c>
      <c r="C12" s="127" t="s">
        <v>94</v>
      </c>
      <c r="D12" s="128"/>
      <c r="E12" s="128"/>
      <c r="F12" s="129"/>
      <c r="G12" s="130"/>
      <c r="H12" s="131"/>
      <c r="I12" s="49"/>
      <c r="J12" s="49"/>
      <c r="K12" s="49"/>
      <c r="L12" s="45"/>
    </row>
    <row r="13" spans="1:12" ht="15.75" customHeight="1" x14ac:dyDescent="0.25">
      <c r="B13" s="50" t="s">
        <v>12</v>
      </c>
      <c r="C13" s="132"/>
      <c r="D13" s="133"/>
      <c r="E13" s="133"/>
      <c r="F13" s="134"/>
      <c r="G13" s="135"/>
      <c r="H13" s="132"/>
      <c r="I13" s="52"/>
      <c r="J13" s="52"/>
      <c r="K13" s="53"/>
      <c r="L13" s="54"/>
    </row>
    <row r="14" spans="1:12" ht="18" customHeight="1" x14ac:dyDescent="0.3">
      <c r="B14" s="68" t="s">
        <v>58</v>
      </c>
      <c r="C14" s="120">
        <v>60</v>
      </c>
      <c r="D14" s="121">
        <v>0.63</v>
      </c>
      <c r="E14" s="121">
        <v>2.4900000000000002</v>
      </c>
      <c r="F14" s="121">
        <v>6.22</v>
      </c>
      <c r="G14" s="121">
        <v>50.58</v>
      </c>
      <c r="H14" s="122">
        <v>100</v>
      </c>
      <c r="I14" s="70">
        <v>1.05</v>
      </c>
      <c r="J14" s="70">
        <v>4.1500000000000004</v>
      </c>
      <c r="K14" s="70">
        <v>1037</v>
      </c>
      <c r="L14" s="65">
        <v>84.3</v>
      </c>
    </row>
    <row r="15" spans="1:12" ht="35.25" customHeight="1" x14ac:dyDescent="0.25">
      <c r="B15" s="64" t="s">
        <v>54</v>
      </c>
      <c r="C15" s="122">
        <v>200</v>
      </c>
      <c r="D15" s="136">
        <v>2.008</v>
      </c>
      <c r="E15" s="136">
        <v>3.532</v>
      </c>
      <c r="F15" s="136">
        <v>12.52</v>
      </c>
      <c r="G15" s="136">
        <v>89.9</v>
      </c>
      <c r="H15" s="122">
        <v>250</v>
      </c>
      <c r="I15" s="70">
        <v>2.5099999999999998</v>
      </c>
      <c r="J15" s="70">
        <v>4.42</v>
      </c>
      <c r="K15" s="70">
        <v>15.65</v>
      </c>
      <c r="L15" s="65">
        <v>112.38</v>
      </c>
    </row>
    <row r="16" spans="1:12" ht="19.350000000000001" customHeight="1" x14ac:dyDescent="0.3">
      <c r="B16" s="63" t="s">
        <v>34</v>
      </c>
      <c r="C16" s="120">
        <v>240</v>
      </c>
      <c r="D16" s="121">
        <v>26.7196</v>
      </c>
      <c r="E16" s="121">
        <v>24.643599999999996</v>
      </c>
      <c r="F16" s="121">
        <v>30.048100000000005</v>
      </c>
      <c r="G16" s="121">
        <v>448.85</v>
      </c>
      <c r="H16" s="137">
        <v>280</v>
      </c>
      <c r="I16" s="70">
        <v>31.17</v>
      </c>
      <c r="J16" s="70">
        <v>28.75</v>
      </c>
      <c r="K16" s="70">
        <v>35.06</v>
      </c>
      <c r="L16" s="65">
        <v>523.66999999999996</v>
      </c>
    </row>
    <row r="17" spans="2:12" ht="18" customHeight="1" x14ac:dyDescent="0.3">
      <c r="B17" s="68" t="s">
        <v>47</v>
      </c>
      <c r="C17" s="120">
        <v>200</v>
      </c>
      <c r="D17" s="121">
        <v>0.64</v>
      </c>
      <c r="E17" s="121">
        <v>4.8000000000000001E-2</v>
      </c>
      <c r="F17" s="121">
        <v>29.1</v>
      </c>
      <c r="G17" s="121">
        <v>119.39200000000001</v>
      </c>
      <c r="H17" s="137">
        <v>200</v>
      </c>
      <c r="I17" s="56">
        <v>0.64</v>
      </c>
      <c r="J17" s="56">
        <v>4.8000000000000001E-2</v>
      </c>
      <c r="K17" s="56">
        <v>29.1</v>
      </c>
      <c r="L17" s="56">
        <v>119.39200000000001</v>
      </c>
    </row>
    <row r="18" spans="2:12" ht="15.75" customHeight="1" x14ac:dyDescent="0.3">
      <c r="B18" s="63" t="s">
        <v>11</v>
      </c>
      <c r="C18" s="120">
        <v>20</v>
      </c>
      <c r="D18" s="121">
        <v>1.5</v>
      </c>
      <c r="E18" s="121">
        <v>0.57999999999999996</v>
      </c>
      <c r="F18" s="121">
        <v>10.28</v>
      </c>
      <c r="G18" s="121">
        <v>52.34</v>
      </c>
      <c r="H18" s="122">
        <v>40</v>
      </c>
      <c r="I18" s="70">
        <v>3</v>
      </c>
      <c r="J18" s="70">
        <v>1.1000000000000001</v>
      </c>
      <c r="K18" s="70">
        <v>20.5</v>
      </c>
      <c r="L18" s="65">
        <v>104.5</v>
      </c>
    </row>
    <row r="19" spans="2:12" ht="18" customHeight="1" x14ac:dyDescent="0.3">
      <c r="B19" s="68" t="s">
        <v>29</v>
      </c>
      <c r="C19" s="120">
        <v>40</v>
      </c>
      <c r="D19" s="121">
        <v>2.2400000000000002</v>
      </c>
      <c r="E19" s="121">
        <v>0.44</v>
      </c>
      <c r="F19" s="121">
        <v>19.760000000000002</v>
      </c>
      <c r="G19" s="121">
        <v>91.96</v>
      </c>
      <c r="H19" s="122">
        <v>40</v>
      </c>
      <c r="I19" s="56">
        <v>2.2400000000000002</v>
      </c>
      <c r="J19" s="56">
        <v>0.44</v>
      </c>
      <c r="K19" s="56">
        <v>19.760000000000002</v>
      </c>
      <c r="L19" s="56">
        <v>91.96</v>
      </c>
    </row>
    <row r="20" spans="2:12" ht="15.75" customHeight="1" x14ac:dyDescent="0.25">
      <c r="B20" s="64" t="s">
        <v>28</v>
      </c>
      <c r="C20" s="122">
        <v>1.5</v>
      </c>
      <c r="D20" s="123"/>
      <c r="E20" s="123"/>
      <c r="F20" s="123"/>
      <c r="G20" s="124"/>
      <c r="H20" s="122">
        <v>1.5</v>
      </c>
      <c r="I20" s="70"/>
      <c r="J20" s="70"/>
      <c r="K20" s="70"/>
      <c r="L20" s="65"/>
    </row>
    <row r="21" spans="2:12" ht="15.75" customHeight="1" x14ac:dyDescent="0.25">
      <c r="B21" s="64" t="s">
        <v>30</v>
      </c>
      <c r="C21" s="122">
        <v>0.05</v>
      </c>
      <c r="D21" s="123"/>
      <c r="E21" s="123"/>
      <c r="F21" s="123"/>
      <c r="G21" s="124"/>
      <c r="H21" s="122">
        <v>0.05</v>
      </c>
      <c r="I21" s="44"/>
      <c r="J21" s="44"/>
      <c r="K21" s="44"/>
      <c r="L21" s="45"/>
    </row>
    <row r="22" spans="2:12" ht="15.75" customHeight="1" x14ac:dyDescent="0.25">
      <c r="B22" s="57" t="s">
        <v>43</v>
      </c>
      <c r="C22" s="125">
        <f>SUM(C14:C19)</f>
        <v>760</v>
      </c>
      <c r="D22" s="125">
        <f t="shared" ref="D22:L22" si="1">SUM(D14:D19)</f>
        <v>33.7376</v>
      </c>
      <c r="E22" s="125">
        <f t="shared" si="1"/>
        <v>31.733599999999996</v>
      </c>
      <c r="F22" s="125">
        <f t="shared" si="1"/>
        <v>107.92810000000001</v>
      </c>
      <c r="G22" s="126">
        <f t="shared" si="1"/>
        <v>853.02200000000016</v>
      </c>
      <c r="H22" s="125">
        <f>SUM(H14:H19)</f>
        <v>910</v>
      </c>
      <c r="I22" s="67">
        <f t="shared" si="1"/>
        <v>40.610000000000007</v>
      </c>
      <c r="J22" s="67">
        <f t="shared" si="1"/>
        <v>38.908000000000001</v>
      </c>
      <c r="K22" s="67">
        <f t="shared" si="1"/>
        <v>1157.07</v>
      </c>
      <c r="L22" s="66">
        <f t="shared" si="1"/>
        <v>1036.202</v>
      </c>
    </row>
    <row r="23" spans="2:12" ht="15.75" customHeight="1" x14ac:dyDescent="0.25">
      <c r="B23" s="57" t="s">
        <v>45</v>
      </c>
      <c r="C23" s="67"/>
      <c r="D23" s="66">
        <f t="shared" ref="D23:F23" si="2">SUM(D11+D22)</f>
        <v>55.297600000000003</v>
      </c>
      <c r="E23" s="66">
        <f t="shared" si="2"/>
        <v>51.993599999999994</v>
      </c>
      <c r="F23" s="66">
        <f t="shared" si="2"/>
        <v>221.50810000000001</v>
      </c>
      <c r="G23" s="66">
        <f>SUM(G11+G22)</f>
        <v>1574.8220000000001</v>
      </c>
      <c r="H23" s="67"/>
      <c r="I23" s="66">
        <f>SUM(I11+I22)</f>
        <v>64.12</v>
      </c>
      <c r="J23" s="66">
        <f t="shared" ref="J23:L23" si="3">SUM(J11+J22)</f>
        <v>61.137999999999998</v>
      </c>
      <c r="K23" s="66">
        <f t="shared" si="3"/>
        <v>1281.6199999999999</v>
      </c>
      <c r="L23" s="66">
        <f t="shared" si="3"/>
        <v>1826.472</v>
      </c>
    </row>
    <row r="24" spans="2:12" s="12" customFormat="1" ht="21" customHeight="1" x14ac:dyDescent="0.25">
      <c r="B24" s="47" t="s">
        <v>86</v>
      </c>
      <c r="C24" s="97" t="s">
        <v>95</v>
      </c>
      <c r="D24" s="95"/>
      <c r="E24" s="95"/>
      <c r="F24" s="96"/>
      <c r="G24" s="49"/>
      <c r="H24" s="48"/>
      <c r="I24" s="49"/>
      <c r="J24" s="49"/>
      <c r="K24" s="49"/>
      <c r="L24" s="49"/>
    </row>
    <row r="25" spans="2:12" x14ac:dyDescent="0.25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</row>
    <row r="26" spans="2:12" x14ac:dyDescent="0.25">
      <c r="B26" s="15"/>
      <c r="C26" s="14"/>
      <c r="D26" s="14"/>
      <c r="E26" s="14"/>
      <c r="F26" s="14"/>
      <c r="G26" s="16"/>
      <c r="H26" s="14"/>
      <c r="I26" s="14"/>
      <c r="J26" s="14"/>
      <c r="K26" s="14"/>
      <c r="L26" s="16"/>
    </row>
    <row r="27" spans="2:12" ht="15.75" x14ac:dyDescent="0.25">
      <c r="B27" s="22" t="s">
        <v>13</v>
      </c>
      <c r="C27" s="14"/>
      <c r="D27" s="14"/>
      <c r="E27" s="14"/>
      <c r="F27" s="14"/>
      <c r="G27" s="17"/>
      <c r="H27" s="14"/>
      <c r="I27" s="14"/>
      <c r="J27" s="14"/>
      <c r="K27" s="14"/>
      <c r="L27" s="17"/>
    </row>
    <row r="28" spans="2:12" x14ac:dyDescent="0.25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</row>
    <row r="29" spans="2:12" ht="15.75" x14ac:dyDescent="0.25">
      <c r="B29" s="102" t="s">
        <v>14</v>
      </c>
      <c r="C29" s="102"/>
      <c r="D29" s="102"/>
      <c r="E29" s="102"/>
      <c r="F29" s="102"/>
      <c r="G29" s="102"/>
      <c r="H29" s="102"/>
      <c r="I29" s="102"/>
      <c r="J29" s="102"/>
      <c r="K29" s="102"/>
      <c r="L29" s="102"/>
    </row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</sheetData>
  <mergeCells count="5">
    <mergeCell ref="C12:F12"/>
    <mergeCell ref="C24:F24"/>
    <mergeCell ref="B1:L1"/>
    <mergeCell ref="B2:L2"/>
    <mergeCell ref="B29:L29"/>
  </mergeCells>
  <printOptions horizontalCentered="1" verticalCentered="1"/>
  <pageMargins left="0.19685039370078741" right="0.19685039370078741" top="2.3622047244094491" bottom="0.15748031496062992" header="0.51181102362204722" footer="0.51181102362204722"/>
  <pageSetup paperSize="9" scale="74" firstPageNumber="0" fitToHeight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LU29"/>
  <sheetViews>
    <sheetView tabSelected="1" view="pageBreakPreview" zoomScaleSheetLayoutView="100" workbookViewId="0">
      <selection activeCell="H15" sqref="H15:L20"/>
    </sheetView>
  </sheetViews>
  <sheetFormatPr defaultColWidth="8.85546875" defaultRowHeight="15" x14ac:dyDescent="0.25"/>
  <cols>
    <col min="1" max="1" width="2.42578125" customWidth="1"/>
    <col min="2" max="2" width="43.140625" customWidth="1"/>
    <col min="3" max="3" width="10.42578125" style="90" customWidth="1"/>
    <col min="4" max="5" width="7.85546875" customWidth="1"/>
    <col min="6" max="6" width="9.28515625" customWidth="1"/>
    <col min="7" max="7" width="9.5703125" customWidth="1"/>
    <col min="8" max="8" width="10.7109375" customWidth="1"/>
    <col min="9" max="11" width="8.140625" customWidth="1"/>
    <col min="12" max="12" width="9.5703125" customWidth="1"/>
  </cols>
  <sheetData>
    <row r="1" spans="2:12" ht="45" x14ac:dyDescent="0.6">
      <c r="B1" s="98" t="s">
        <v>96</v>
      </c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2:12" ht="18.75" x14ac:dyDescent="0.3">
      <c r="B2" s="109" t="s">
        <v>26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2:12" ht="38.25" x14ac:dyDescent="0.25">
      <c r="B3" s="10" t="s">
        <v>0</v>
      </c>
      <c r="C3" s="80" t="s">
        <v>1</v>
      </c>
      <c r="D3" s="4" t="s">
        <v>2</v>
      </c>
      <c r="E3" s="4" t="s">
        <v>3</v>
      </c>
      <c r="F3" s="5" t="s">
        <v>4</v>
      </c>
      <c r="G3" s="7" t="s">
        <v>5</v>
      </c>
      <c r="H3" s="110" t="s">
        <v>1</v>
      </c>
      <c r="I3" s="4" t="s">
        <v>2</v>
      </c>
      <c r="J3" s="4" t="s">
        <v>3</v>
      </c>
      <c r="K3" s="5" t="s">
        <v>4</v>
      </c>
      <c r="L3" s="7" t="s">
        <v>5</v>
      </c>
    </row>
    <row r="4" spans="2:12" x14ac:dyDescent="0.25">
      <c r="B4" s="13" t="s">
        <v>6</v>
      </c>
      <c r="C4" s="81" t="s">
        <v>37</v>
      </c>
      <c r="D4" s="9" t="s">
        <v>7</v>
      </c>
      <c r="E4" s="9" t="s">
        <v>7</v>
      </c>
      <c r="F4" s="9" t="s">
        <v>7</v>
      </c>
      <c r="G4" s="9" t="s">
        <v>8</v>
      </c>
      <c r="H4" s="138" t="s">
        <v>39</v>
      </c>
      <c r="I4" s="9" t="s">
        <v>7</v>
      </c>
      <c r="J4" s="9" t="s">
        <v>7</v>
      </c>
      <c r="K4" s="9" t="s">
        <v>7</v>
      </c>
      <c r="L4" s="9" t="s">
        <v>8</v>
      </c>
    </row>
    <row r="5" spans="2:12" s="31" customFormat="1" ht="15.75" customHeight="1" x14ac:dyDescent="0.2">
      <c r="B5" s="38" t="s">
        <v>9</v>
      </c>
      <c r="C5" s="82"/>
      <c r="D5" s="40"/>
      <c r="E5" s="40"/>
      <c r="F5" s="41"/>
      <c r="G5" s="42"/>
      <c r="H5" s="116"/>
      <c r="I5" s="40"/>
      <c r="J5" s="40"/>
      <c r="K5" s="41"/>
      <c r="L5" s="42"/>
    </row>
    <row r="6" spans="2:12" s="31" customFormat="1" ht="19.5" customHeight="1" x14ac:dyDescent="0.2">
      <c r="B6" s="63" t="s">
        <v>84</v>
      </c>
      <c r="C6" s="83">
        <v>200</v>
      </c>
      <c r="D6" s="61">
        <v>4.43</v>
      </c>
      <c r="E6" s="61">
        <v>4.84</v>
      </c>
      <c r="F6" s="61">
        <v>24.28</v>
      </c>
      <c r="G6" s="61">
        <v>158.52000000000001</v>
      </c>
      <c r="H6" s="122">
        <v>250</v>
      </c>
      <c r="I6" s="61">
        <v>5.54</v>
      </c>
      <c r="J6" s="61">
        <v>6.05</v>
      </c>
      <c r="K6" s="61">
        <v>30.35</v>
      </c>
      <c r="L6" s="61">
        <v>198.15</v>
      </c>
    </row>
    <row r="7" spans="2:12" s="31" customFormat="1" ht="19.5" customHeight="1" x14ac:dyDescent="0.3">
      <c r="B7" s="63" t="s">
        <v>17</v>
      </c>
      <c r="C7" s="84">
        <v>20</v>
      </c>
      <c r="D7" s="56">
        <v>4.6399999999999997</v>
      </c>
      <c r="E7" s="56">
        <v>5.9</v>
      </c>
      <c r="F7" s="56">
        <v>0</v>
      </c>
      <c r="G7" s="56">
        <v>72.8</v>
      </c>
      <c r="H7" s="120">
        <v>20</v>
      </c>
      <c r="I7" s="56">
        <v>4.6399999999999997</v>
      </c>
      <c r="J7" s="56">
        <v>5.9</v>
      </c>
      <c r="K7" s="56">
        <v>0</v>
      </c>
      <c r="L7" s="56">
        <v>72.8</v>
      </c>
    </row>
    <row r="8" spans="2:12" s="31" customFormat="1" ht="19.5" customHeight="1" x14ac:dyDescent="0.3">
      <c r="B8" s="63" t="s">
        <v>10</v>
      </c>
      <c r="C8" s="84">
        <v>100</v>
      </c>
      <c r="D8" s="56">
        <v>0.4</v>
      </c>
      <c r="E8" s="56">
        <v>0.4</v>
      </c>
      <c r="F8" s="56">
        <v>9.8000000000000007</v>
      </c>
      <c r="G8" s="56">
        <v>47</v>
      </c>
      <c r="H8" s="120">
        <v>100</v>
      </c>
      <c r="I8" s="56">
        <v>0.4</v>
      </c>
      <c r="J8" s="56">
        <v>0.4</v>
      </c>
      <c r="K8" s="56">
        <v>9.8000000000000007</v>
      </c>
      <c r="L8" s="56">
        <v>47</v>
      </c>
    </row>
    <row r="9" spans="2:12" s="31" customFormat="1" ht="19.5" customHeight="1" x14ac:dyDescent="0.2">
      <c r="B9" s="63" t="s">
        <v>53</v>
      </c>
      <c r="C9" s="83">
        <v>200</v>
      </c>
      <c r="D9" s="61">
        <v>3.97</v>
      </c>
      <c r="E9" s="61">
        <v>3.8</v>
      </c>
      <c r="F9" s="61">
        <v>9.1</v>
      </c>
      <c r="G9" s="61">
        <v>87.52</v>
      </c>
      <c r="H9" s="122">
        <v>200</v>
      </c>
      <c r="I9" s="61">
        <v>3.97</v>
      </c>
      <c r="J9" s="61">
        <v>3.8</v>
      </c>
      <c r="K9" s="61">
        <v>9.1</v>
      </c>
      <c r="L9" s="61">
        <v>87.52</v>
      </c>
    </row>
    <row r="10" spans="2:12" s="31" customFormat="1" ht="19.5" customHeight="1" x14ac:dyDescent="0.3">
      <c r="B10" s="63" t="s">
        <v>11</v>
      </c>
      <c r="C10" s="84">
        <v>40</v>
      </c>
      <c r="D10" s="56">
        <v>3</v>
      </c>
      <c r="E10" s="56">
        <v>1.1599999999999999</v>
      </c>
      <c r="F10" s="56">
        <v>20.56</v>
      </c>
      <c r="G10" s="56">
        <v>104.8</v>
      </c>
      <c r="H10" s="120">
        <v>60</v>
      </c>
      <c r="I10" s="56">
        <v>4.5</v>
      </c>
      <c r="J10" s="56">
        <v>1.74</v>
      </c>
      <c r="K10" s="56">
        <v>30.84</v>
      </c>
      <c r="L10" s="56">
        <v>157.19999999999999</v>
      </c>
    </row>
    <row r="11" spans="2:12" s="31" customFormat="1" ht="19.5" customHeight="1" x14ac:dyDescent="0.2">
      <c r="B11" s="64" t="s">
        <v>28</v>
      </c>
      <c r="C11" s="83">
        <v>1</v>
      </c>
      <c r="D11" s="65"/>
      <c r="E11" s="65"/>
      <c r="F11" s="65"/>
      <c r="G11" s="65"/>
      <c r="H11" s="122">
        <v>1</v>
      </c>
      <c r="I11" s="65"/>
      <c r="J11" s="45"/>
      <c r="K11" s="45"/>
      <c r="L11" s="45"/>
    </row>
    <row r="12" spans="2:12" s="31" customFormat="1" ht="15.75" customHeight="1" x14ac:dyDescent="0.2">
      <c r="B12" s="46" t="s">
        <v>42</v>
      </c>
      <c r="C12" s="85">
        <f>SUM(C6:C10)</f>
        <v>560</v>
      </c>
      <c r="D12" s="66">
        <f>SUM(D6:D10)</f>
        <v>16.440000000000001</v>
      </c>
      <c r="E12" s="66">
        <f t="shared" ref="E12:L12" si="0">SUM(E6:E10)</f>
        <v>16.100000000000001</v>
      </c>
      <c r="F12" s="66">
        <f t="shared" si="0"/>
        <v>63.739999999999995</v>
      </c>
      <c r="G12" s="66">
        <f t="shared" si="0"/>
        <v>470.64</v>
      </c>
      <c r="H12" s="126">
        <f t="shared" si="0"/>
        <v>630</v>
      </c>
      <c r="I12" s="66">
        <f t="shared" si="0"/>
        <v>19.05</v>
      </c>
      <c r="J12" s="66">
        <f t="shared" si="0"/>
        <v>17.889999999999997</v>
      </c>
      <c r="K12" s="66">
        <f t="shared" si="0"/>
        <v>80.09</v>
      </c>
      <c r="L12" s="66">
        <f t="shared" si="0"/>
        <v>562.66999999999996</v>
      </c>
    </row>
    <row r="13" spans="2:12" s="12" customFormat="1" ht="26.25" customHeight="1" x14ac:dyDescent="0.25">
      <c r="B13" s="47" t="s">
        <v>86</v>
      </c>
      <c r="C13" s="94" t="s">
        <v>94</v>
      </c>
      <c r="D13" s="95"/>
      <c r="E13" s="95"/>
      <c r="F13" s="96"/>
      <c r="G13" s="58"/>
      <c r="H13" s="131"/>
      <c r="I13" s="49"/>
      <c r="J13" s="49"/>
      <c r="K13" s="49"/>
      <c r="L13" s="58"/>
    </row>
    <row r="14" spans="2:12" s="31" customFormat="1" ht="15.75" customHeight="1" x14ac:dyDescent="0.2">
      <c r="B14" s="50" t="s">
        <v>12</v>
      </c>
      <c r="C14" s="86"/>
      <c r="D14" s="52"/>
      <c r="E14" s="52"/>
      <c r="F14" s="53"/>
      <c r="G14" s="52"/>
      <c r="H14" s="132"/>
      <c r="I14" s="52"/>
      <c r="J14" s="52"/>
      <c r="K14" s="53"/>
      <c r="L14" s="52"/>
    </row>
    <row r="15" spans="2:12" s="31" customFormat="1" ht="18" customHeight="1" x14ac:dyDescent="0.2">
      <c r="B15" s="63" t="s">
        <v>48</v>
      </c>
      <c r="C15" s="87">
        <v>60</v>
      </c>
      <c r="D15" s="61">
        <v>0.30995999999999996</v>
      </c>
      <c r="E15" s="61">
        <v>2.1785040000000002</v>
      </c>
      <c r="F15" s="61">
        <v>1.818432</v>
      </c>
      <c r="G15" s="61">
        <v>28.120104000000005</v>
      </c>
      <c r="H15" s="122">
        <v>100</v>
      </c>
      <c r="I15" s="61">
        <v>0.51659999999999995</v>
      </c>
      <c r="J15" s="61">
        <v>3.6308400000000005</v>
      </c>
      <c r="K15" s="61">
        <v>3.0307200000000001</v>
      </c>
      <c r="L15" s="61">
        <v>46.86684000000001</v>
      </c>
    </row>
    <row r="16" spans="2:12" s="31" customFormat="1" ht="18" customHeight="1" x14ac:dyDescent="0.2">
      <c r="B16" s="64" t="s">
        <v>85</v>
      </c>
      <c r="C16" s="87">
        <v>200</v>
      </c>
      <c r="D16" s="61">
        <v>1.6</v>
      </c>
      <c r="E16" s="61">
        <v>3.04</v>
      </c>
      <c r="F16" s="61">
        <v>6.74</v>
      </c>
      <c r="G16" s="61">
        <v>60.7</v>
      </c>
      <c r="H16" s="122">
        <v>250</v>
      </c>
      <c r="I16" s="61">
        <v>2.0099999999999998</v>
      </c>
      <c r="J16" s="61">
        <v>3.8</v>
      </c>
      <c r="K16" s="61">
        <v>8.42</v>
      </c>
      <c r="L16" s="61">
        <v>75.87</v>
      </c>
    </row>
    <row r="17" spans="2:1009" s="31" customFormat="1" ht="18" customHeight="1" x14ac:dyDescent="0.2">
      <c r="B17" s="63" t="s">
        <v>41</v>
      </c>
      <c r="C17" s="87">
        <v>240</v>
      </c>
      <c r="D17" s="61">
        <v>22.886399999999995</v>
      </c>
      <c r="E17" s="61">
        <v>36.587999999999994</v>
      </c>
      <c r="F17" s="61">
        <v>108.86</v>
      </c>
      <c r="G17" s="61">
        <v>616.29359999999997</v>
      </c>
      <c r="H17" s="122">
        <v>280</v>
      </c>
      <c r="I17" s="61">
        <v>26.700799999999994</v>
      </c>
      <c r="J17" s="61">
        <v>42.685999999999993</v>
      </c>
      <c r="K17" s="61">
        <v>135.30000000000001</v>
      </c>
      <c r="L17" s="61">
        <v>739</v>
      </c>
    </row>
    <row r="18" spans="2:1009" s="31" customFormat="1" ht="18" customHeight="1" x14ac:dyDescent="0.2">
      <c r="B18" s="78" t="s">
        <v>69</v>
      </c>
      <c r="C18" s="83">
        <v>200</v>
      </c>
      <c r="D18" s="61">
        <v>0.1</v>
      </c>
      <c r="E18" s="61">
        <v>0.04</v>
      </c>
      <c r="F18" s="61">
        <v>20.72</v>
      </c>
      <c r="G18" s="61">
        <v>83.64</v>
      </c>
      <c r="H18" s="122">
        <v>200</v>
      </c>
      <c r="I18" s="61">
        <v>0.1</v>
      </c>
      <c r="J18" s="61">
        <v>0.04</v>
      </c>
      <c r="K18" s="61">
        <v>20.72</v>
      </c>
      <c r="L18" s="61">
        <v>83.64</v>
      </c>
    </row>
    <row r="19" spans="2:1009" s="26" customFormat="1" ht="18" customHeight="1" x14ac:dyDescent="0.25">
      <c r="B19" s="63" t="s">
        <v>11</v>
      </c>
      <c r="C19" s="87">
        <v>20</v>
      </c>
      <c r="D19" s="61">
        <v>1.5</v>
      </c>
      <c r="E19" s="61">
        <v>0.57999999999999996</v>
      </c>
      <c r="F19" s="61">
        <v>10.28</v>
      </c>
      <c r="G19" s="61">
        <v>52.34</v>
      </c>
      <c r="H19" s="137">
        <v>20</v>
      </c>
      <c r="I19" s="61">
        <v>1.5</v>
      </c>
      <c r="J19" s="61">
        <v>0.57999999999999996</v>
      </c>
      <c r="K19" s="61">
        <v>10.28</v>
      </c>
      <c r="L19" s="61">
        <v>52.34</v>
      </c>
    </row>
    <row r="20" spans="2:1009" s="26" customFormat="1" ht="18" customHeight="1" x14ac:dyDescent="0.25">
      <c r="B20" s="68" t="s">
        <v>29</v>
      </c>
      <c r="C20" s="87">
        <v>40</v>
      </c>
      <c r="D20" s="61">
        <v>2.2400000000000002</v>
      </c>
      <c r="E20" s="61">
        <v>0.44</v>
      </c>
      <c r="F20" s="61">
        <v>19.760000000000002</v>
      </c>
      <c r="G20" s="61">
        <v>91.96</v>
      </c>
      <c r="H20" s="122">
        <v>60</v>
      </c>
      <c r="I20" s="70">
        <v>3.36</v>
      </c>
      <c r="J20" s="70">
        <v>0.66</v>
      </c>
      <c r="K20" s="70">
        <v>29.64</v>
      </c>
      <c r="L20" s="65">
        <v>139.19999999999999</v>
      </c>
    </row>
    <row r="21" spans="2:1009" ht="18.75" customHeight="1" x14ac:dyDescent="0.25">
      <c r="B21" s="64" t="s">
        <v>28</v>
      </c>
      <c r="C21" s="88">
        <v>1.5</v>
      </c>
      <c r="D21" s="65"/>
      <c r="E21" s="65"/>
      <c r="F21" s="65"/>
      <c r="G21" s="65"/>
      <c r="H21" s="139">
        <v>1.5</v>
      </c>
      <c r="I21" s="45"/>
      <c r="J21" s="45"/>
      <c r="K21" s="45"/>
      <c r="L21" s="45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  <c r="IF21" s="26"/>
      <c r="IG21" s="26"/>
      <c r="IH21" s="26"/>
      <c r="II21" s="26"/>
      <c r="IJ21" s="26"/>
      <c r="IK21" s="26"/>
      <c r="IL21" s="26"/>
      <c r="IM21" s="26"/>
      <c r="IN21" s="26"/>
      <c r="IO21" s="26"/>
      <c r="IP21" s="26"/>
      <c r="IQ21" s="26"/>
      <c r="IR21" s="26"/>
      <c r="IS21" s="26"/>
      <c r="IT21" s="26"/>
      <c r="IU21" s="26"/>
      <c r="IV21" s="26"/>
      <c r="IW21" s="26"/>
      <c r="IX21" s="26"/>
      <c r="IY21" s="26"/>
      <c r="IZ21" s="26"/>
      <c r="JA21" s="26"/>
      <c r="JB21" s="26"/>
      <c r="JC21" s="26"/>
      <c r="JD21" s="26"/>
      <c r="JE21" s="26"/>
      <c r="JF21" s="26"/>
      <c r="JG21" s="26"/>
      <c r="JH21" s="26"/>
      <c r="JI21" s="26"/>
      <c r="JJ21" s="26"/>
      <c r="JK21" s="26"/>
      <c r="JL21" s="26"/>
      <c r="JM21" s="26"/>
      <c r="JN21" s="26"/>
      <c r="JO21" s="26"/>
      <c r="JP21" s="26"/>
      <c r="JQ21" s="26"/>
      <c r="JR21" s="26"/>
      <c r="JS21" s="26"/>
      <c r="JT21" s="26"/>
      <c r="JU21" s="26"/>
      <c r="JV21" s="26"/>
      <c r="JW21" s="26"/>
      <c r="JX21" s="26"/>
      <c r="JY21" s="26"/>
      <c r="JZ21" s="26"/>
      <c r="KA21" s="26"/>
      <c r="KB21" s="26"/>
      <c r="KC21" s="26"/>
      <c r="KD21" s="26"/>
      <c r="KE21" s="26"/>
      <c r="KF21" s="26"/>
      <c r="KG21" s="26"/>
      <c r="KH21" s="26"/>
      <c r="KI21" s="26"/>
      <c r="KJ21" s="26"/>
      <c r="KK21" s="26"/>
      <c r="KL21" s="26"/>
      <c r="KM21" s="26"/>
      <c r="KN21" s="26"/>
      <c r="KO21" s="26"/>
      <c r="KP21" s="26"/>
      <c r="KQ21" s="26"/>
      <c r="KR21" s="26"/>
      <c r="KS21" s="26"/>
      <c r="KT21" s="26"/>
      <c r="KU21" s="26"/>
      <c r="KV21" s="26"/>
      <c r="KW21" s="26"/>
      <c r="KX21" s="26"/>
      <c r="KY21" s="26"/>
      <c r="KZ21" s="26"/>
      <c r="LA21" s="26"/>
      <c r="LB21" s="26"/>
      <c r="LC21" s="26"/>
      <c r="LD21" s="26"/>
      <c r="LE21" s="26"/>
      <c r="LF21" s="26"/>
      <c r="LG21" s="26"/>
      <c r="LH21" s="26"/>
      <c r="LI21" s="26"/>
      <c r="LJ21" s="26"/>
      <c r="LK21" s="26"/>
      <c r="LL21" s="26"/>
      <c r="LM21" s="26"/>
      <c r="LN21" s="26"/>
      <c r="LO21" s="26"/>
      <c r="LP21" s="26"/>
      <c r="LQ21" s="26"/>
      <c r="LR21" s="26"/>
      <c r="LS21" s="26"/>
      <c r="LT21" s="26"/>
      <c r="LU21" s="26"/>
      <c r="LV21" s="26"/>
      <c r="LW21" s="26"/>
      <c r="LX21" s="26"/>
      <c r="LY21" s="26"/>
      <c r="LZ21" s="26"/>
      <c r="MA21" s="26"/>
      <c r="MB21" s="26"/>
      <c r="MC21" s="26"/>
      <c r="MD21" s="26"/>
      <c r="ME21" s="26"/>
      <c r="MF21" s="26"/>
      <c r="MG21" s="26"/>
      <c r="MH21" s="26"/>
      <c r="MI21" s="26"/>
      <c r="MJ21" s="26"/>
      <c r="MK21" s="26"/>
      <c r="ML21" s="26"/>
      <c r="MM21" s="26"/>
      <c r="MN21" s="26"/>
      <c r="MO21" s="26"/>
      <c r="MP21" s="26"/>
      <c r="MQ21" s="26"/>
      <c r="MR21" s="26"/>
      <c r="MS21" s="26"/>
      <c r="MT21" s="26"/>
      <c r="MU21" s="26"/>
      <c r="MV21" s="26"/>
      <c r="MW21" s="26"/>
      <c r="MX21" s="26"/>
      <c r="MY21" s="26"/>
      <c r="MZ21" s="26"/>
      <c r="NA21" s="26"/>
      <c r="NB21" s="26"/>
      <c r="NC21" s="26"/>
      <c r="ND21" s="26"/>
      <c r="NE21" s="26"/>
      <c r="NF21" s="26"/>
      <c r="NG21" s="26"/>
      <c r="NH21" s="26"/>
      <c r="NI21" s="26"/>
      <c r="NJ21" s="26"/>
      <c r="NK21" s="26"/>
      <c r="NL21" s="26"/>
      <c r="NM21" s="26"/>
      <c r="NN21" s="26"/>
      <c r="NO21" s="26"/>
      <c r="NP21" s="26"/>
      <c r="NQ21" s="26"/>
      <c r="NR21" s="26"/>
      <c r="NS21" s="26"/>
      <c r="NT21" s="26"/>
      <c r="NU21" s="26"/>
      <c r="NV21" s="26"/>
      <c r="NW21" s="26"/>
      <c r="NX21" s="26"/>
      <c r="NY21" s="26"/>
      <c r="NZ21" s="26"/>
      <c r="OA21" s="26"/>
      <c r="OB21" s="26"/>
      <c r="OC21" s="26"/>
      <c r="OD21" s="26"/>
      <c r="OE21" s="26"/>
      <c r="OF21" s="26"/>
      <c r="OG21" s="26"/>
      <c r="OH21" s="26"/>
      <c r="OI21" s="26"/>
      <c r="OJ21" s="26"/>
      <c r="OK21" s="26"/>
      <c r="OL21" s="26"/>
      <c r="OM21" s="26"/>
      <c r="ON21" s="26"/>
      <c r="OO21" s="26"/>
      <c r="OP21" s="26"/>
      <c r="OQ21" s="26"/>
      <c r="OR21" s="26"/>
      <c r="OS21" s="26"/>
      <c r="OT21" s="26"/>
      <c r="OU21" s="26"/>
      <c r="OV21" s="26"/>
      <c r="OW21" s="26"/>
      <c r="OX21" s="26"/>
      <c r="OY21" s="26"/>
      <c r="OZ21" s="26"/>
      <c r="PA21" s="26"/>
      <c r="PB21" s="26"/>
      <c r="PC21" s="26"/>
      <c r="PD21" s="26"/>
      <c r="PE21" s="26"/>
      <c r="PF21" s="26"/>
      <c r="PG21" s="26"/>
      <c r="PH21" s="26"/>
      <c r="PI21" s="26"/>
      <c r="PJ21" s="26"/>
      <c r="PK21" s="26"/>
      <c r="PL21" s="26"/>
      <c r="PM21" s="26"/>
      <c r="PN21" s="26"/>
      <c r="PO21" s="26"/>
      <c r="PP21" s="26"/>
      <c r="PQ21" s="26"/>
      <c r="PR21" s="26"/>
      <c r="PS21" s="26"/>
      <c r="PT21" s="26"/>
      <c r="PU21" s="26"/>
      <c r="PV21" s="26"/>
      <c r="PW21" s="26"/>
      <c r="PX21" s="26"/>
      <c r="PY21" s="26"/>
      <c r="PZ21" s="26"/>
      <c r="QA21" s="26"/>
      <c r="QB21" s="26"/>
      <c r="QC21" s="26"/>
      <c r="QD21" s="26"/>
      <c r="QE21" s="26"/>
      <c r="QF21" s="26"/>
      <c r="QG21" s="26"/>
      <c r="QH21" s="26"/>
      <c r="QI21" s="26"/>
      <c r="QJ21" s="26"/>
      <c r="QK21" s="26"/>
      <c r="QL21" s="26"/>
      <c r="QM21" s="26"/>
      <c r="QN21" s="26"/>
      <c r="QO21" s="26"/>
      <c r="QP21" s="26"/>
      <c r="QQ21" s="26"/>
      <c r="QR21" s="26"/>
      <c r="QS21" s="26"/>
      <c r="QT21" s="26"/>
      <c r="QU21" s="26"/>
      <c r="QV21" s="26"/>
      <c r="QW21" s="26"/>
      <c r="QX21" s="26"/>
      <c r="QY21" s="26"/>
      <c r="QZ21" s="26"/>
      <c r="RA21" s="26"/>
      <c r="RB21" s="26"/>
      <c r="RC21" s="26"/>
      <c r="RD21" s="26"/>
      <c r="RE21" s="26"/>
      <c r="RF21" s="26"/>
      <c r="RG21" s="26"/>
      <c r="RH21" s="26"/>
      <c r="RI21" s="26"/>
      <c r="RJ21" s="26"/>
      <c r="RK21" s="26"/>
      <c r="RL21" s="26"/>
      <c r="RM21" s="26"/>
      <c r="RN21" s="26"/>
      <c r="RO21" s="26"/>
      <c r="RP21" s="26"/>
      <c r="RQ21" s="26"/>
      <c r="RR21" s="26"/>
      <c r="RS21" s="26"/>
      <c r="RT21" s="26"/>
      <c r="RU21" s="26"/>
      <c r="RV21" s="26"/>
      <c r="RW21" s="26"/>
      <c r="RX21" s="26"/>
      <c r="RY21" s="26"/>
      <c r="RZ21" s="26"/>
      <c r="SA21" s="26"/>
      <c r="SB21" s="26"/>
      <c r="SC21" s="26"/>
      <c r="SD21" s="26"/>
      <c r="SE21" s="26"/>
      <c r="SF21" s="26"/>
      <c r="SG21" s="26"/>
      <c r="SH21" s="26"/>
      <c r="SI21" s="26"/>
      <c r="SJ21" s="26"/>
      <c r="SK21" s="26"/>
      <c r="SL21" s="26"/>
      <c r="SM21" s="26"/>
      <c r="SN21" s="26"/>
      <c r="SO21" s="26"/>
      <c r="SP21" s="26"/>
      <c r="SQ21" s="26"/>
      <c r="SR21" s="26"/>
      <c r="SS21" s="26"/>
      <c r="ST21" s="26"/>
      <c r="SU21" s="26"/>
      <c r="SV21" s="26"/>
      <c r="SW21" s="26"/>
      <c r="SX21" s="26"/>
      <c r="SY21" s="26"/>
      <c r="SZ21" s="26"/>
      <c r="TA21" s="26"/>
      <c r="TB21" s="26"/>
      <c r="TC21" s="26"/>
      <c r="TD21" s="26"/>
      <c r="TE21" s="26"/>
      <c r="TF21" s="26"/>
      <c r="TG21" s="26"/>
      <c r="TH21" s="26"/>
      <c r="TI21" s="26"/>
      <c r="TJ21" s="26"/>
      <c r="TK21" s="26"/>
      <c r="TL21" s="26"/>
      <c r="TM21" s="26"/>
      <c r="TN21" s="26"/>
      <c r="TO21" s="26"/>
      <c r="TP21" s="26"/>
      <c r="TQ21" s="26"/>
      <c r="TR21" s="26"/>
      <c r="TS21" s="26"/>
      <c r="TT21" s="26"/>
      <c r="TU21" s="26"/>
      <c r="TV21" s="26"/>
      <c r="TW21" s="26"/>
      <c r="TX21" s="26"/>
      <c r="TY21" s="26"/>
      <c r="TZ21" s="26"/>
      <c r="UA21" s="26"/>
      <c r="UB21" s="26"/>
      <c r="UC21" s="26"/>
      <c r="UD21" s="26"/>
      <c r="UE21" s="26"/>
      <c r="UF21" s="26"/>
      <c r="UG21" s="26"/>
      <c r="UH21" s="26"/>
      <c r="UI21" s="26"/>
      <c r="UJ21" s="26"/>
      <c r="UK21" s="26"/>
      <c r="UL21" s="26"/>
      <c r="UM21" s="26"/>
      <c r="UN21" s="26"/>
      <c r="UO21" s="26"/>
      <c r="UP21" s="26"/>
      <c r="UQ21" s="26"/>
      <c r="UR21" s="26"/>
      <c r="US21" s="26"/>
      <c r="UT21" s="26"/>
      <c r="UU21" s="26"/>
      <c r="UV21" s="26"/>
      <c r="UW21" s="26"/>
      <c r="UX21" s="26"/>
      <c r="UY21" s="26"/>
      <c r="UZ21" s="26"/>
      <c r="VA21" s="26"/>
      <c r="VB21" s="26"/>
      <c r="VC21" s="26"/>
      <c r="VD21" s="26"/>
      <c r="VE21" s="26"/>
      <c r="VF21" s="26"/>
      <c r="VG21" s="26"/>
      <c r="VH21" s="26"/>
      <c r="VI21" s="26"/>
      <c r="VJ21" s="26"/>
      <c r="VK21" s="26"/>
      <c r="VL21" s="26"/>
      <c r="VM21" s="26"/>
      <c r="VN21" s="26"/>
      <c r="VO21" s="26"/>
      <c r="VP21" s="26"/>
      <c r="VQ21" s="26"/>
      <c r="VR21" s="26"/>
      <c r="VS21" s="26"/>
      <c r="VT21" s="26"/>
      <c r="VU21" s="26"/>
      <c r="VV21" s="26"/>
      <c r="VW21" s="26"/>
      <c r="VX21" s="26"/>
      <c r="VY21" s="26"/>
      <c r="VZ21" s="26"/>
      <c r="WA21" s="26"/>
      <c r="WB21" s="26"/>
      <c r="WC21" s="26"/>
      <c r="WD21" s="26"/>
      <c r="WE21" s="26"/>
      <c r="WF21" s="26"/>
      <c r="WG21" s="26"/>
      <c r="WH21" s="26"/>
      <c r="WI21" s="26"/>
      <c r="WJ21" s="26"/>
      <c r="WK21" s="26"/>
      <c r="WL21" s="26"/>
      <c r="WM21" s="26"/>
      <c r="WN21" s="26"/>
      <c r="WO21" s="26"/>
      <c r="WP21" s="26"/>
      <c r="WQ21" s="26"/>
      <c r="WR21" s="26"/>
      <c r="WS21" s="26"/>
      <c r="WT21" s="26"/>
      <c r="WU21" s="26"/>
      <c r="WV21" s="26"/>
      <c r="WW21" s="26"/>
      <c r="WX21" s="26"/>
      <c r="WY21" s="26"/>
      <c r="WZ21" s="26"/>
      <c r="XA21" s="26"/>
      <c r="XB21" s="26"/>
      <c r="XC21" s="26"/>
      <c r="XD21" s="26"/>
      <c r="XE21" s="26"/>
      <c r="XF21" s="26"/>
      <c r="XG21" s="26"/>
      <c r="XH21" s="26"/>
      <c r="XI21" s="26"/>
      <c r="XJ21" s="26"/>
      <c r="XK21" s="26"/>
      <c r="XL21" s="26"/>
      <c r="XM21" s="26"/>
      <c r="XN21" s="26"/>
      <c r="XO21" s="26"/>
      <c r="XP21" s="26"/>
      <c r="XQ21" s="26"/>
      <c r="XR21" s="26"/>
      <c r="XS21" s="26"/>
      <c r="XT21" s="26"/>
      <c r="XU21" s="26"/>
      <c r="XV21" s="26"/>
      <c r="XW21" s="26"/>
      <c r="XX21" s="26"/>
      <c r="XY21" s="26"/>
      <c r="XZ21" s="26"/>
      <c r="YA21" s="26"/>
      <c r="YB21" s="26"/>
      <c r="YC21" s="26"/>
      <c r="YD21" s="26"/>
      <c r="YE21" s="26"/>
      <c r="YF21" s="26"/>
      <c r="YG21" s="26"/>
      <c r="YH21" s="26"/>
      <c r="YI21" s="26"/>
      <c r="YJ21" s="26"/>
      <c r="YK21" s="26"/>
      <c r="YL21" s="26"/>
      <c r="YM21" s="26"/>
      <c r="YN21" s="26"/>
      <c r="YO21" s="26"/>
      <c r="YP21" s="26"/>
      <c r="YQ21" s="26"/>
      <c r="YR21" s="26"/>
      <c r="YS21" s="26"/>
      <c r="YT21" s="26"/>
      <c r="YU21" s="26"/>
      <c r="YV21" s="26"/>
      <c r="YW21" s="26"/>
      <c r="YX21" s="26"/>
      <c r="YY21" s="26"/>
      <c r="YZ21" s="26"/>
      <c r="ZA21" s="26"/>
      <c r="ZB21" s="26"/>
      <c r="ZC21" s="26"/>
      <c r="ZD21" s="26"/>
      <c r="ZE21" s="26"/>
      <c r="ZF21" s="26"/>
      <c r="ZG21" s="26"/>
      <c r="ZH21" s="26"/>
      <c r="ZI21" s="26"/>
      <c r="ZJ21" s="26"/>
      <c r="ZK21" s="26"/>
      <c r="ZL21" s="26"/>
      <c r="ZM21" s="26"/>
      <c r="ZN21" s="26"/>
      <c r="ZO21" s="26"/>
      <c r="ZP21" s="26"/>
      <c r="ZQ21" s="26"/>
      <c r="ZR21" s="26"/>
      <c r="ZS21" s="26"/>
      <c r="ZT21" s="26"/>
      <c r="ZU21" s="26"/>
      <c r="ZV21" s="26"/>
      <c r="ZW21" s="26"/>
      <c r="ZX21" s="26"/>
      <c r="ZY21" s="26"/>
      <c r="ZZ21" s="26"/>
      <c r="AAA21" s="26"/>
      <c r="AAB21" s="26"/>
      <c r="AAC21" s="26"/>
      <c r="AAD21" s="26"/>
      <c r="AAE21" s="26"/>
      <c r="AAF21" s="26"/>
      <c r="AAG21" s="26"/>
      <c r="AAH21" s="26"/>
      <c r="AAI21" s="26"/>
      <c r="AAJ21" s="26"/>
      <c r="AAK21" s="26"/>
      <c r="AAL21" s="26"/>
      <c r="AAM21" s="26"/>
      <c r="AAN21" s="26"/>
      <c r="AAO21" s="26"/>
      <c r="AAP21" s="26"/>
      <c r="AAQ21" s="26"/>
      <c r="AAR21" s="26"/>
      <c r="AAS21" s="26"/>
      <c r="AAT21" s="26"/>
      <c r="AAU21" s="26"/>
      <c r="AAV21" s="26"/>
      <c r="AAW21" s="26"/>
      <c r="AAX21" s="26"/>
      <c r="AAY21" s="26"/>
      <c r="AAZ21" s="26"/>
      <c r="ABA21" s="26"/>
      <c r="ABB21" s="26"/>
      <c r="ABC21" s="26"/>
      <c r="ABD21" s="26"/>
      <c r="ABE21" s="26"/>
      <c r="ABF21" s="26"/>
      <c r="ABG21" s="26"/>
      <c r="ABH21" s="26"/>
      <c r="ABI21" s="26"/>
      <c r="ABJ21" s="26"/>
      <c r="ABK21" s="26"/>
      <c r="ABL21" s="26"/>
      <c r="ABM21" s="26"/>
      <c r="ABN21" s="26"/>
      <c r="ABO21" s="26"/>
      <c r="ABP21" s="26"/>
      <c r="ABQ21" s="26"/>
      <c r="ABR21" s="26"/>
      <c r="ABS21" s="26"/>
      <c r="ABT21" s="26"/>
      <c r="ABU21" s="26"/>
      <c r="ABV21" s="26"/>
      <c r="ABW21" s="26"/>
      <c r="ABX21" s="26"/>
      <c r="ABY21" s="26"/>
      <c r="ABZ21" s="26"/>
      <c r="ACA21" s="26"/>
      <c r="ACB21" s="26"/>
      <c r="ACC21" s="26"/>
      <c r="ACD21" s="26"/>
      <c r="ACE21" s="26"/>
      <c r="ACF21" s="26"/>
      <c r="ACG21" s="26"/>
      <c r="ACH21" s="26"/>
      <c r="ACI21" s="26"/>
      <c r="ACJ21" s="26"/>
      <c r="ACK21" s="26"/>
      <c r="ACL21" s="26"/>
      <c r="ACM21" s="26"/>
      <c r="ACN21" s="26"/>
      <c r="ACO21" s="26"/>
      <c r="ACP21" s="26"/>
      <c r="ACQ21" s="26"/>
      <c r="ACR21" s="26"/>
      <c r="ACS21" s="26"/>
      <c r="ACT21" s="26"/>
      <c r="ACU21" s="26"/>
      <c r="ACV21" s="26"/>
      <c r="ACW21" s="26"/>
      <c r="ACX21" s="26"/>
      <c r="ACY21" s="26"/>
      <c r="ACZ21" s="26"/>
      <c r="ADA21" s="26"/>
      <c r="ADB21" s="26"/>
      <c r="ADC21" s="26"/>
      <c r="ADD21" s="26"/>
      <c r="ADE21" s="26"/>
      <c r="ADF21" s="26"/>
      <c r="ADG21" s="26"/>
      <c r="ADH21" s="26"/>
      <c r="ADI21" s="26"/>
      <c r="ADJ21" s="26"/>
      <c r="ADK21" s="26"/>
      <c r="ADL21" s="26"/>
      <c r="ADM21" s="26"/>
      <c r="ADN21" s="26"/>
      <c r="ADO21" s="26"/>
      <c r="ADP21" s="26"/>
      <c r="ADQ21" s="26"/>
      <c r="ADR21" s="26"/>
      <c r="ADS21" s="26"/>
      <c r="ADT21" s="26"/>
      <c r="ADU21" s="26"/>
      <c r="ADV21" s="26"/>
      <c r="ADW21" s="26"/>
      <c r="ADX21" s="26"/>
      <c r="ADY21" s="26"/>
      <c r="ADZ21" s="26"/>
      <c r="AEA21" s="26"/>
      <c r="AEB21" s="26"/>
      <c r="AEC21" s="26"/>
      <c r="AED21" s="26"/>
      <c r="AEE21" s="26"/>
      <c r="AEF21" s="26"/>
      <c r="AEG21" s="26"/>
      <c r="AEH21" s="26"/>
      <c r="AEI21" s="26"/>
      <c r="AEJ21" s="26"/>
      <c r="AEK21" s="26"/>
      <c r="AEL21" s="26"/>
      <c r="AEM21" s="26"/>
      <c r="AEN21" s="26"/>
      <c r="AEO21" s="26"/>
      <c r="AEP21" s="26"/>
      <c r="AEQ21" s="26"/>
      <c r="AER21" s="26"/>
      <c r="AES21" s="26"/>
      <c r="AET21" s="26"/>
      <c r="AEU21" s="26"/>
      <c r="AEV21" s="26"/>
      <c r="AEW21" s="26"/>
      <c r="AEX21" s="26"/>
      <c r="AEY21" s="26"/>
      <c r="AEZ21" s="26"/>
      <c r="AFA21" s="26"/>
      <c r="AFB21" s="26"/>
      <c r="AFC21" s="26"/>
      <c r="AFD21" s="26"/>
      <c r="AFE21" s="26"/>
      <c r="AFF21" s="26"/>
      <c r="AFG21" s="26"/>
      <c r="AFH21" s="26"/>
      <c r="AFI21" s="26"/>
      <c r="AFJ21" s="26"/>
      <c r="AFK21" s="26"/>
      <c r="AFL21" s="26"/>
      <c r="AFM21" s="26"/>
      <c r="AFN21" s="26"/>
      <c r="AFO21" s="26"/>
      <c r="AFP21" s="26"/>
      <c r="AFQ21" s="26"/>
      <c r="AFR21" s="26"/>
      <c r="AFS21" s="26"/>
      <c r="AFT21" s="26"/>
      <c r="AFU21" s="26"/>
      <c r="AFV21" s="26"/>
      <c r="AFW21" s="26"/>
      <c r="AFX21" s="26"/>
      <c r="AFY21" s="26"/>
      <c r="AFZ21" s="26"/>
      <c r="AGA21" s="26"/>
      <c r="AGB21" s="26"/>
      <c r="AGC21" s="26"/>
      <c r="AGD21" s="26"/>
      <c r="AGE21" s="26"/>
      <c r="AGF21" s="26"/>
      <c r="AGG21" s="26"/>
      <c r="AGH21" s="26"/>
      <c r="AGI21" s="26"/>
      <c r="AGJ21" s="26"/>
      <c r="AGK21" s="26"/>
      <c r="AGL21" s="26"/>
      <c r="AGM21" s="26"/>
      <c r="AGN21" s="26"/>
      <c r="AGO21" s="26"/>
      <c r="AGP21" s="26"/>
      <c r="AGQ21" s="26"/>
      <c r="AGR21" s="26"/>
      <c r="AGS21" s="26"/>
      <c r="AGT21" s="26"/>
      <c r="AGU21" s="26"/>
      <c r="AGV21" s="26"/>
      <c r="AGW21" s="26"/>
      <c r="AGX21" s="26"/>
      <c r="AGY21" s="26"/>
      <c r="AGZ21" s="26"/>
      <c r="AHA21" s="26"/>
      <c r="AHB21" s="26"/>
      <c r="AHC21" s="26"/>
      <c r="AHD21" s="26"/>
      <c r="AHE21" s="26"/>
      <c r="AHF21" s="26"/>
      <c r="AHG21" s="26"/>
      <c r="AHH21" s="26"/>
      <c r="AHI21" s="26"/>
      <c r="AHJ21" s="26"/>
      <c r="AHK21" s="26"/>
      <c r="AHL21" s="26"/>
      <c r="AHM21" s="26"/>
      <c r="AHN21" s="26"/>
      <c r="AHO21" s="26"/>
      <c r="AHP21" s="26"/>
      <c r="AHQ21" s="26"/>
      <c r="AHR21" s="26"/>
      <c r="AHS21" s="26"/>
      <c r="AHT21" s="26"/>
      <c r="AHU21" s="26"/>
      <c r="AHV21" s="26"/>
      <c r="AHW21" s="26"/>
      <c r="AHX21" s="26"/>
      <c r="AHY21" s="26"/>
      <c r="AHZ21" s="26"/>
      <c r="AIA21" s="26"/>
      <c r="AIB21" s="26"/>
      <c r="AIC21" s="26"/>
      <c r="AID21" s="26"/>
      <c r="AIE21" s="26"/>
      <c r="AIF21" s="26"/>
      <c r="AIG21" s="26"/>
      <c r="AIH21" s="26"/>
      <c r="AII21" s="26"/>
      <c r="AIJ21" s="26"/>
      <c r="AIK21" s="26"/>
      <c r="AIL21" s="26"/>
      <c r="AIM21" s="26"/>
      <c r="AIN21" s="26"/>
      <c r="AIO21" s="26"/>
      <c r="AIP21" s="26"/>
      <c r="AIQ21" s="26"/>
      <c r="AIR21" s="26"/>
      <c r="AIS21" s="26"/>
      <c r="AIT21" s="26"/>
      <c r="AIU21" s="26"/>
      <c r="AIV21" s="26"/>
      <c r="AIW21" s="26"/>
      <c r="AIX21" s="26"/>
      <c r="AIY21" s="26"/>
      <c r="AIZ21" s="26"/>
      <c r="AJA21" s="26"/>
      <c r="AJB21" s="26"/>
      <c r="AJC21" s="26"/>
      <c r="AJD21" s="26"/>
      <c r="AJE21" s="26"/>
      <c r="AJF21" s="26"/>
      <c r="AJG21" s="26"/>
      <c r="AJH21" s="26"/>
      <c r="AJI21" s="26"/>
      <c r="AJJ21" s="26"/>
      <c r="AJK21" s="26"/>
      <c r="AJL21" s="26"/>
      <c r="AJM21" s="26"/>
      <c r="AJN21" s="26"/>
      <c r="AJO21" s="26"/>
      <c r="AJP21" s="26"/>
      <c r="AJQ21" s="26"/>
      <c r="AJR21" s="26"/>
      <c r="AJS21" s="26"/>
      <c r="AJT21" s="26"/>
      <c r="AJU21" s="26"/>
      <c r="AJV21" s="26"/>
      <c r="AJW21" s="26"/>
      <c r="AJX21" s="26"/>
      <c r="AJY21" s="26"/>
      <c r="AJZ21" s="26"/>
      <c r="AKA21" s="26"/>
      <c r="AKB21" s="26"/>
      <c r="AKC21" s="26"/>
      <c r="AKD21" s="26"/>
      <c r="AKE21" s="26"/>
      <c r="AKF21" s="26"/>
      <c r="AKG21" s="26"/>
      <c r="AKH21" s="26"/>
      <c r="AKI21" s="26"/>
      <c r="AKJ21" s="26"/>
      <c r="AKK21" s="26"/>
      <c r="AKL21" s="26"/>
      <c r="AKM21" s="26"/>
      <c r="AKN21" s="26"/>
      <c r="AKO21" s="26"/>
      <c r="AKP21" s="26"/>
      <c r="AKQ21" s="26"/>
      <c r="AKR21" s="26"/>
      <c r="AKS21" s="26"/>
      <c r="AKT21" s="26"/>
      <c r="AKU21" s="26"/>
      <c r="AKV21" s="26"/>
      <c r="AKW21" s="26"/>
      <c r="AKX21" s="26"/>
      <c r="AKY21" s="26"/>
      <c r="AKZ21" s="26"/>
      <c r="ALA21" s="26"/>
      <c r="ALB21" s="26"/>
      <c r="ALC21" s="26"/>
      <c r="ALD21" s="26"/>
      <c r="ALE21" s="26"/>
      <c r="ALF21" s="26"/>
      <c r="ALG21" s="26"/>
      <c r="ALH21" s="26"/>
      <c r="ALI21" s="26"/>
      <c r="ALJ21" s="26"/>
      <c r="ALK21" s="26"/>
      <c r="ALL21" s="26"/>
      <c r="ALM21" s="26"/>
      <c r="ALN21" s="26"/>
      <c r="ALO21" s="26"/>
      <c r="ALP21" s="26"/>
      <c r="ALQ21" s="26"/>
      <c r="ALR21" s="26"/>
      <c r="ALS21" s="26"/>
      <c r="ALT21" s="26"/>
      <c r="ALU21" s="26"/>
    </row>
    <row r="22" spans="2:1009" ht="18.75" customHeight="1" x14ac:dyDescent="0.25">
      <c r="B22" s="64" t="s">
        <v>30</v>
      </c>
      <c r="C22" s="88">
        <v>0.05</v>
      </c>
      <c r="D22" s="65"/>
      <c r="E22" s="65"/>
      <c r="F22" s="65"/>
      <c r="G22" s="65"/>
      <c r="H22" s="139">
        <v>0.05</v>
      </c>
      <c r="I22" s="45"/>
      <c r="J22" s="45"/>
      <c r="K22" s="45"/>
      <c r="L22" s="45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26"/>
      <c r="HU22" s="26"/>
      <c r="HV22" s="26"/>
      <c r="HW22" s="26"/>
      <c r="HX22" s="26"/>
      <c r="HY22" s="26"/>
      <c r="HZ22" s="26"/>
      <c r="IA22" s="26"/>
      <c r="IB22" s="26"/>
      <c r="IC22" s="26"/>
      <c r="ID22" s="26"/>
      <c r="IE22" s="26"/>
      <c r="IF22" s="26"/>
      <c r="IG22" s="26"/>
      <c r="IH22" s="26"/>
      <c r="II22" s="26"/>
      <c r="IJ22" s="26"/>
      <c r="IK22" s="26"/>
      <c r="IL22" s="26"/>
      <c r="IM22" s="26"/>
      <c r="IN22" s="26"/>
      <c r="IO22" s="26"/>
      <c r="IP22" s="26"/>
      <c r="IQ22" s="26"/>
      <c r="IR22" s="26"/>
      <c r="IS22" s="26"/>
      <c r="IT22" s="26"/>
      <c r="IU22" s="26"/>
      <c r="IV22" s="26"/>
      <c r="IW22" s="26"/>
      <c r="IX22" s="26"/>
      <c r="IY22" s="26"/>
      <c r="IZ22" s="26"/>
      <c r="JA22" s="26"/>
      <c r="JB22" s="26"/>
      <c r="JC22" s="26"/>
      <c r="JD22" s="26"/>
      <c r="JE22" s="26"/>
      <c r="JF22" s="26"/>
      <c r="JG22" s="26"/>
      <c r="JH22" s="26"/>
      <c r="JI22" s="26"/>
      <c r="JJ22" s="26"/>
      <c r="JK22" s="26"/>
      <c r="JL22" s="26"/>
      <c r="JM22" s="26"/>
      <c r="JN22" s="26"/>
      <c r="JO22" s="26"/>
      <c r="JP22" s="26"/>
      <c r="JQ22" s="26"/>
      <c r="JR22" s="26"/>
      <c r="JS22" s="26"/>
      <c r="JT22" s="26"/>
      <c r="JU22" s="26"/>
      <c r="JV22" s="26"/>
      <c r="JW22" s="26"/>
      <c r="JX22" s="26"/>
      <c r="JY22" s="26"/>
      <c r="JZ22" s="26"/>
      <c r="KA22" s="26"/>
      <c r="KB22" s="26"/>
      <c r="KC22" s="26"/>
      <c r="KD22" s="26"/>
      <c r="KE22" s="26"/>
      <c r="KF22" s="26"/>
      <c r="KG22" s="26"/>
      <c r="KH22" s="26"/>
      <c r="KI22" s="26"/>
      <c r="KJ22" s="26"/>
      <c r="KK22" s="26"/>
      <c r="KL22" s="26"/>
      <c r="KM22" s="26"/>
      <c r="KN22" s="26"/>
      <c r="KO22" s="26"/>
      <c r="KP22" s="26"/>
      <c r="KQ22" s="26"/>
      <c r="KR22" s="26"/>
      <c r="KS22" s="26"/>
      <c r="KT22" s="26"/>
      <c r="KU22" s="26"/>
      <c r="KV22" s="26"/>
      <c r="KW22" s="26"/>
      <c r="KX22" s="26"/>
      <c r="KY22" s="26"/>
      <c r="KZ22" s="26"/>
      <c r="LA22" s="26"/>
      <c r="LB22" s="26"/>
      <c r="LC22" s="26"/>
      <c r="LD22" s="26"/>
      <c r="LE22" s="26"/>
      <c r="LF22" s="26"/>
      <c r="LG22" s="26"/>
      <c r="LH22" s="26"/>
      <c r="LI22" s="26"/>
      <c r="LJ22" s="26"/>
      <c r="LK22" s="26"/>
      <c r="LL22" s="26"/>
      <c r="LM22" s="26"/>
      <c r="LN22" s="26"/>
      <c r="LO22" s="26"/>
      <c r="LP22" s="26"/>
      <c r="LQ22" s="26"/>
      <c r="LR22" s="26"/>
      <c r="LS22" s="26"/>
      <c r="LT22" s="26"/>
      <c r="LU22" s="26"/>
      <c r="LV22" s="26"/>
      <c r="LW22" s="26"/>
      <c r="LX22" s="26"/>
      <c r="LY22" s="26"/>
      <c r="LZ22" s="26"/>
      <c r="MA22" s="26"/>
      <c r="MB22" s="26"/>
      <c r="MC22" s="26"/>
      <c r="MD22" s="26"/>
      <c r="ME22" s="26"/>
      <c r="MF22" s="26"/>
      <c r="MG22" s="26"/>
      <c r="MH22" s="26"/>
      <c r="MI22" s="26"/>
      <c r="MJ22" s="26"/>
      <c r="MK22" s="26"/>
      <c r="ML22" s="26"/>
      <c r="MM22" s="26"/>
      <c r="MN22" s="26"/>
      <c r="MO22" s="26"/>
      <c r="MP22" s="26"/>
      <c r="MQ22" s="26"/>
      <c r="MR22" s="26"/>
      <c r="MS22" s="26"/>
      <c r="MT22" s="26"/>
      <c r="MU22" s="26"/>
      <c r="MV22" s="26"/>
      <c r="MW22" s="26"/>
      <c r="MX22" s="26"/>
      <c r="MY22" s="26"/>
      <c r="MZ22" s="26"/>
      <c r="NA22" s="26"/>
      <c r="NB22" s="26"/>
      <c r="NC22" s="26"/>
      <c r="ND22" s="26"/>
      <c r="NE22" s="26"/>
      <c r="NF22" s="26"/>
      <c r="NG22" s="26"/>
      <c r="NH22" s="26"/>
      <c r="NI22" s="26"/>
      <c r="NJ22" s="26"/>
      <c r="NK22" s="26"/>
      <c r="NL22" s="26"/>
      <c r="NM22" s="26"/>
      <c r="NN22" s="26"/>
      <c r="NO22" s="26"/>
      <c r="NP22" s="26"/>
      <c r="NQ22" s="26"/>
      <c r="NR22" s="26"/>
      <c r="NS22" s="26"/>
      <c r="NT22" s="26"/>
      <c r="NU22" s="26"/>
      <c r="NV22" s="26"/>
      <c r="NW22" s="26"/>
      <c r="NX22" s="26"/>
      <c r="NY22" s="26"/>
      <c r="NZ22" s="26"/>
      <c r="OA22" s="26"/>
      <c r="OB22" s="26"/>
      <c r="OC22" s="26"/>
      <c r="OD22" s="26"/>
      <c r="OE22" s="26"/>
      <c r="OF22" s="26"/>
      <c r="OG22" s="26"/>
      <c r="OH22" s="26"/>
      <c r="OI22" s="26"/>
      <c r="OJ22" s="26"/>
      <c r="OK22" s="26"/>
      <c r="OL22" s="26"/>
      <c r="OM22" s="26"/>
      <c r="ON22" s="26"/>
      <c r="OO22" s="26"/>
      <c r="OP22" s="26"/>
      <c r="OQ22" s="26"/>
      <c r="OR22" s="26"/>
      <c r="OS22" s="26"/>
      <c r="OT22" s="26"/>
      <c r="OU22" s="26"/>
      <c r="OV22" s="26"/>
      <c r="OW22" s="26"/>
      <c r="OX22" s="26"/>
      <c r="OY22" s="26"/>
      <c r="OZ22" s="26"/>
      <c r="PA22" s="26"/>
      <c r="PB22" s="26"/>
      <c r="PC22" s="26"/>
      <c r="PD22" s="26"/>
      <c r="PE22" s="26"/>
      <c r="PF22" s="26"/>
      <c r="PG22" s="26"/>
      <c r="PH22" s="26"/>
      <c r="PI22" s="26"/>
      <c r="PJ22" s="26"/>
      <c r="PK22" s="26"/>
      <c r="PL22" s="26"/>
      <c r="PM22" s="26"/>
      <c r="PN22" s="26"/>
      <c r="PO22" s="26"/>
      <c r="PP22" s="26"/>
      <c r="PQ22" s="26"/>
      <c r="PR22" s="26"/>
      <c r="PS22" s="26"/>
      <c r="PT22" s="26"/>
      <c r="PU22" s="26"/>
      <c r="PV22" s="26"/>
      <c r="PW22" s="26"/>
      <c r="PX22" s="26"/>
      <c r="PY22" s="26"/>
      <c r="PZ22" s="26"/>
      <c r="QA22" s="26"/>
      <c r="QB22" s="26"/>
      <c r="QC22" s="26"/>
      <c r="QD22" s="26"/>
      <c r="QE22" s="26"/>
      <c r="QF22" s="26"/>
      <c r="QG22" s="26"/>
      <c r="QH22" s="26"/>
      <c r="QI22" s="26"/>
      <c r="QJ22" s="26"/>
      <c r="QK22" s="26"/>
      <c r="QL22" s="26"/>
      <c r="QM22" s="26"/>
      <c r="QN22" s="26"/>
      <c r="QO22" s="26"/>
      <c r="QP22" s="26"/>
      <c r="QQ22" s="26"/>
      <c r="QR22" s="26"/>
      <c r="QS22" s="26"/>
      <c r="QT22" s="26"/>
      <c r="QU22" s="26"/>
      <c r="QV22" s="26"/>
      <c r="QW22" s="26"/>
      <c r="QX22" s="26"/>
      <c r="QY22" s="26"/>
      <c r="QZ22" s="26"/>
      <c r="RA22" s="26"/>
      <c r="RB22" s="26"/>
      <c r="RC22" s="26"/>
      <c r="RD22" s="26"/>
      <c r="RE22" s="26"/>
      <c r="RF22" s="26"/>
      <c r="RG22" s="26"/>
      <c r="RH22" s="26"/>
      <c r="RI22" s="26"/>
      <c r="RJ22" s="26"/>
      <c r="RK22" s="26"/>
      <c r="RL22" s="26"/>
      <c r="RM22" s="26"/>
      <c r="RN22" s="26"/>
      <c r="RO22" s="26"/>
      <c r="RP22" s="26"/>
      <c r="RQ22" s="26"/>
      <c r="RR22" s="26"/>
      <c r="RS22" s="26"/>
      <c r="RT22" s="26"/>
      <c r="RU22" s="26"/>
      <c r="RV22" s="26"/>
      <c r="RW22" s="26"/>
      <c r="RX22" s="26"/>
      <c r="RY22" s="26"/>
      <c r="RZ22" s="26"/>
      <c r="SA22" s="26"/>
      <c r="SB22" s="26"/>
      <c r="SC22" s="26"/>
      <c r="SD22" s="26"/>
      <c r="SE22" s="26"/>
      <c r="SF22" s="26"/>
      <c r="SG22" s="26"/>
      <c r="SH22" s="26"/>
      <c r="SI22" s="26"/>
      <c r="SJ22" s="26"/>
      <c r="SK22" s="26"/>
      <c r="SL22" s="26"/>
      <c r="SM22" s="26"/>
      <c r="SN22" s="26"/>
      <c r="SO22" s="26"/>
      <c r="SP22" s="26"/>
      <c r="SQ22" s="26"/>
      <c r="SR22" s="26"/>
      <c r="SS22" s="26"/>
      <c r="ST22" s="26"/>
      <c r="SU22" s="26"/>
      <c r="SV22" s="26"/>
      <c r="SW22" s="26"/>
      <c r="SX22" s="26"/>
      <c r="SY22" s="26"/>
      <c r="SZ22" s="26"/>
      <c r="TA22" s="26"/>
      <c r="TB22" s="26"/>
      <c r="TC22" s="26"/>
      <c r="TD22" s="26"/>
      <c r="TE22" s="26"/>
      <c r="TF22" s="26"/>
      <c r="TG22" s="26"/>
      <c r="TH22" s="26"/>
      <c r="TI22" s="26"/>
      <c r="TJ22" s="26"/>
      <c r="TK22" s="26"/>
      <c r="TL22" s="26"/>
      <c r="TM22" s="26"/>
      <c r="TN22" s="26"/>
      <c r="TO22" s="26"/>
      <c r="TP22" s="26"/>
      <c r="TQ22" s="26"/>
      <c r="TR22" s="26"/>
      <c r="TS22" s="26"/>
      <c r="TT22" s="26"/>
      <c r="TU22" s="26"/>
      <c r="TV22" s="26"/>
      <c r="TW22" s="26"/>
      <c r="TX22" s="26"/>
      <c r="TY22" s="26"/>
      <c r="TZ22" s="26"/>
      <c r="UA22" s="26"/>
      <c r="UB22" s="26"/>
      <c r="UC22" s="26"/>
      <c r="UD22" s="26"/>
      <c r="UE22" s="26"/>
      <c r="UF22" s="26"/>
      <c r="UG22" s="26"/>
      <c r="UH22" s="26"/>
      <c r="UI22" s="26"/>
      <c r="UJ22" s="26"/>
      <c r="UK22" s="26"/>
      <c r="UL22" s="26"/>
      <c r="UM22" s="26"/>
      <c r="UN22" s="26"/>
      <c r="UO22" s="26"/>
      <c r="UP22" s="26"/>
      <c r="UQ22" s="26"/>
      <c r="UR22" s="26"/>
      <c r="US22" s="26"/>
      <c r="UT22" s="26"/>
      <c r="UU22" s="26"/>
      <c r="UV22" s="26"/>
      <c r="UW22" s="26"/>
      <c r="UX22" s="26"/>
      <c r="UY22" s="26"/>
      <c r="UZ22" s="26"/>
      <c r="VA22" s="26"/>
      <c r="VB22" s="26"/>
      <c r="VC22" s="26"/>
      <c r="VD22" s="26"/>
      <c r="VE22" s="26"/>
      <c r="VF22" s="26"/>
      <c r="VG22" s="26"/>
      <c r="VH22" s="26"/>
      <c r="VI22" s="26"/>
      <c r="VJ22" s="26"/>
      <c r="VK22" s="26"/>
      <c r="VL22" s="26"/>
      <c r="VM22" s="26"/>
      <c r="VN22" s="26"/>
      <c r="VO22" s="26"/>
      <c r="VP22" s="26"/>
      <c r="VQ22" s="26"/>
      <c r="VR22" s="26"/>
      <c r="VS22" s="26"/>
      <c r="VT22" s="26"/>
      <c r="VU22" s="26"/>
      <c r="VV22" s="26"/>
      <c r="VW22" s="26"/>
      <c r="VX22" s="26"/>
      <c r="VY22" s="26"/>
      <c r="VZ22" s="26"/>
      <c r="WA22" s="26"/>
      <c r="WB22" s="26"/>
      <c r="WC22" s="26"/>
      <c r="WD22" s="26"/>
      <c r="WE22" s="26"/>
      <c r="WF22" s="26"/>
      <c r="WG22" s="26"/>
      <c r="WH22" s="26"/>
      <c r="WI22" s="26"/>
      <c r="WJ22" s="26"/>
      <c r="WK22" s="26"/>
      <c r="WL22" s="26"/>
      <c r="WM22" s="26"/>
      <c r="WN22" s="26"/>
      <c r="WO22" s="26"/>
      <c r="WP22" s="26"/>
      <c r="WQ22" s="26"/>
      <c r="WR22" s="26"/>
      <c r="WS22" s="26"/>
      <c r="WT22" s="26"/>
      <c r="WU22" s="26"/>
      <c r="WV22" s="26"/>
      <c r="WW22" s="26"/>
      <c r="WX22" s="26"/>
      <c r="WY22" s="26"/>
      <c r="WZ22" s="26"/>
      <c r="XA22" s="26"/>
      <c r="XB22" s="26"/>
      <c r="XC22" s="26"/>
      <c r="XD22" s="26"/>
      <c r="XE22" s="26"/>
      <c r="XF22" s="26"/>
      <c r="XG22" s="26"/>
      <c r="XH22" s="26"/>
      <c r="XI22" s="26"/>
      <c r="XJ22" s="26"/>
      <c r="XK22" s="26"/>
      <c r="XL22" s="26"/>
      <c r="XM22" s="26"/>
      <c r="XN22" s="26"/>
      <c r="XO22" s="26"/>
      <c r="XP22" s="26"/>
      <c r="XQ22" s="26"/>
      <c r="XR22" s="26"/>
      <c r="XS22" s="26"/>
      <c r="XT22" s="26"/>
      <c r="XU22" s="26"/>
      <c r="XV22" s="26"/>
      <c r="XW22" s="26"/>
      <c r="XX22" s="26"/>
      <c r="XY22" s="26"/>
      <c r="XZ22" s="26"/>
      <c r="YA22" s="26"/>
      <c r="YB22" s="26"/>
      <c r="YC22" s="26"/>
      <c r="YD22" s="26"/>
      <c r="YE22" s="26"/>
      <c r="YF22" s="26"/>
      <c r="YG22" s="26"/>
      <c r="YH22" s="26"/>
      <c r="YI22" s="26"/>
      <c r="YJ22" s="26"/>
      <c r="YK22" s="26"/>
      <c r="YL22" s="26"/>
      <c r="YM22" s="26"/>
      <c r="YN22" s="26"/>
      <c r="YO22" s="26"/>
      <c r="YP22" s="26"/>
      <c r="YQ22" s="26"/>
      <c r="YR22" s="26"/>
      <c r="YS22" s="26"/>
      <c r="YT22" s="26"/>
      <c r="YU22" s="26"/>
      <c r="YV22" s="26"/>
      <c r="YW22" s="26"/>
      <c r="YX22" s="26"/>
      <c r="YY22" s="26"/>
      <c r="YZ22" s="26"/>
      <c r="ZA22" s="26"/>
      <c r="ZB22" s="26"/>
      <c r="ZC22" s="26"/>
      <c r="ZD22" s="26"/>
      <c r="ZE22" s="26"/>
      <c r="ZF22" s="26"/>
      <c r="ZG22" s="26"/>
      <c r="ZH22" s="26"/>
      <c r="ZI22" s="26"/>
      <c r="ZJ22" s="26"/>
      <c r="ZK22" s="26"/>
      <c r="ZL22" s="26"/>
      <c r="ZM22" s="26"/>
      <c r="ZN22" s="26"/>
      <c r="ZO22" s="26"/>
      <c r="ZP22" s="26"/>
      <c r="ZQ22" s="26"/>
      <c r="ZR22" s="26"/>
      <c r="ZS22" s="26"/>
      <c r="ZT22" s="26"/>
      <c r="ZU22" s="26"/>
      <c r="ZV22" s="26"/>
      <c r="ZW22" s="26"/>
      <c r="ZX22" s="26"/>
      <c r="ZY22" s="26"/>
      <c r="ZZ22" s="26"/>
      <c r="AAA22" s="26"/>
      <c r="AAB22" s="26"/>
      <c r="AAC22" s="26"/>
      <c r="AAD22" s="26"/>
      <c r="AAE22" s="26"/>
      <c r="AAF22" s="26"/>
      <c r="AAG22" s="26"/>
      <c r="AAH22" s="26"/>
      <c r="AAI22" s="26"/>
      <c r="AAJ22" s="26"/>
      <c r="AAK22" s="26"/>
      <c r="AAL22" s="26"/>
      <c r="AAM22" s="26"/>
      <c r="AAN22" s="26"/>
      <c r="AAO22" s="26"/>
      <c r="AAP22" s="26"/>
      <c r="AAQ22" s="26"/>
      <c r="AAR22" s="26"/>
      <c r="AAS22" s="26"/>
      <c r="AAT22" s="26"/>
      <c r="AAU22" s="26"/>
      <c r="AAV22" s="26"/>
      <c r="AAW22" s="26"/>
      <c r="AAX22" s="26"/>
      <c r="AAY22" s="26"/>
      <c r="AAZ22" s="26"/>
      <c r="ABA22" s="26"/>
      <c r="ABB22" s="26"/>
      <c r="ABC22" s="26"/>
      <c r="ABD22" s="26"/>
      <c r="ABE22" s="26"/>
      <c r="ABF22" s="26"/>
      <c r="ABG22" s="26"/>
      <c r="ABH22" s="26"/>
      <c r="ABI22" s="26"/>
      <c r="ABJ22" s="26"/>
      <c r="ABK22" s="26"/>
      <c r="ABL22" s="26"/>
      <c r="ABM22" s="26"/>
      <c r="ABN22" s="26"/>
      <c r="ABO22" s="26"/>
      <c r="ABP22" s="26"/>
      <c r="ABQ22" s="26"/>
      <c r="ABR22" s="26"/>
      <c r="ABS22" s="26"/>
      <c r="ABT22" s="26"/>
      <c r="ABU22" s="26"/>
      <c r="ABV22" s="26"/>
      <c r="ABW22" s="26"/>
      <c r="ABX22" s="26"/>
      <c r="ABY22" s="26"/>
      <c r="ABZ22" s="26"/>
      <c r="ACA22" s="26"/>
      <c r="ACB22" s="26"/>
      <c r="ACC22" s="26"/>
      <c r="ACD22" s="26"/>
      <c r="ACE22" s="26"/>
      <c r="ACF22" s="26"/>
      <c r="ACG22" s="26"/>
      <c r="ACH22" s="26"/>
      <c r="ACI22" s="26"/>
      <c r="ACJ22" s="26"/>
      <c r="ACK22" s="26"/>
      <c r="ACL22" s="26"/>
      <c r="ACM22" s="26"/>
      <c r="ACN22" s="26"/>
      <c r="ACO22" s="26"/>
      <c r="ACP22" s="26"/>
      <c r="ACQ22" s="26"/>
      <c r="ACR22" s="26"/>
      <c r="ACS22" s="26"/>
      <c r="ACT22" s="26"/>
      <c r="ACU22" s="26"/>
      <c r="ACV22" s="26"/>
      <c r="ACW22" s="26"/>
      <c r="ACX22" s="26"/>
      <c r="ACY22" s="26"/>
      <c r="ACZ22" s="26"/>
      <c r="ADA22" s="26"/>
      <c r="ADB22" s="26"/>
      <c r="ADC22" s="26"/>
      <c r="ADD22" s="26"/>
      <c r="ADE22" s="26"/>
      <c r="ADF22" s="26"/>
      <c r="ADG22" s="26"/>
      <c r="ADH22" s="26"/>
      <c r="ADI22" s="26"/>
      <c r="ADJ22" s="26"/>
      <c r="ADK22" s="26"/>
      <c r="ADL22" s="26"/>
      <c r="ADM22" s="26"/>
      <c r="ADN22" s="26"/>
      <c r="ADO22" s="26"/>
      <c r="ADP22" s="26"/>
      <c r="ADQ22" s="26"/>
      <c r="ADR22" s="26"/>
      <c r="ADS22" s="26"/>
      <c r="ADT22" s="26"/>
      <c r="ADU22" s="26"/>
      <c r="ADV22" s="26"/>
      <c r="ADW22" s="26"/>
      <c r="ADX22" s="26"/>
      <c r="ADY22" s="26"/>
      <c r="ADZ22" s="26"/>
      <c r="AEA22" s="26"/>
      <c r="AEB22" s="26"/>
      <c r="AEC22" s="26"/>
      <c r="AED22" s="26"/>
      <c r="AEE22" s="26"/>
      <c r="AEF22" s="26"/>
      <c r="AEG22" s="26"/>
      <c r="AEH22" s="26"/>
      <c r="AEI22" s="26"/>
      <c r="AEJ22" s="26"/>
      <c r="AEK22" s="26"/>
      <c r="AEL22" s="26"/>
      <c r="AEM22" s="26"/>
      <c r="AEN22" s="26"/>
      <c r="AEO22" s="26"/>
      <c r="AEP22" s="26"/>
      <c r="AEQ22" s="26"/>
      <c r="AER22" s="26"/>
      <c r="AES22" s="26"/>
      <c r="AET22" s="26"/>
      <c r="AEU22" s="26"/>
      <c r="AEV22" s="26"/>
      <c r="AEW22" s="26"/>
      <c r="AEX22" s="26"/>
      <c r="AEY22" s="26"/>
      <c r="AEZ22" s="26"/>
      <c r="AFA22" s="26"/>
      <c r="AFB22" s="26"/>
      <c r="AFC22" s="26"/>
      <c r="AFD22" s="26"/>
      <c r="AFE22" s="26"/>
      <c r="AFF22" s="26"/>
      <c r="AFG22" s="26"/>
      <c r="AFH22" s="26"/>
      <c r="AFI22" s="26"/>
      <c r="AFJ22" s="26"/>
      <c r="AFK22" s="26"/>
      <c r="AFL22" s="26"/>
      <c r="AFM22" s="26"/>
      <c r="AFN22" s="26"/>
      <c r="AFO22" s="26"/>
      <c r="AFP22" s="26"/>
      <c r="AFQ22" s="26"/>
      <c r="AFR22" s="26"/>
      <c r="AFS22" s="26"/>
      <c r="AFT22" s="26"/>
      <c r="AFU22" s="26"/>
      <c r="AFV22" s="26"/>
      <c r="AFW22" s="26"/>
      <c r="AFX22" s="26"/>
      <c r="AFY22" s="26"/>
      <c r="AFZ22" s="26"/>
      <c r="AGA22" s="26"/>
      <c r="AGB22" s="26"/>
      <c r="AGC22" s="26"/>
      <c r="AGD22" s="26"/>
      <c r="AGE22" s="26"/>
      <c r="AGF22" s="26"/>
      <c r="AGG22" s="26"/>
      <c r="AGH22" s="26"/>
      <c r="AGI22" s="26"/>
      <c r="AGJ22" s="26"/>
      <c r="AGK22" s="26"/>
      <c r="AGL22" s="26"/>
      <c r="AGM22" s="26"/>
      <c r="AGN22" s="26"/>
      <c r="AGO22" s="26"/>
      <c r="AGP22" s="26"/>
      <c r="AGQ22" s="26"/>
      <c r="AGR22" s="26"/>
      <c r="AGS22" s="26"/>
      <c r="AGT22" s="26"/>
      <c r="AGU22" s="26"/>
      <c r="AGV22" s="26"/>
      <c r="AGW22" s="26"/>
      <c r="AGX22" s="26"/>
      <c r="AGY22" s="26"/>
      <c r="AGZ22" s="26"/>
      <c r="AHA22" s="26"/>
      <c r="AHB22" s="26"/>
      <c r="AHC22" s="26"/>
      <c r="AHD22" s="26"/>
      <c r="AHE22" s="26"/>
      <c r="AHF22" s="26"/>
      <c r="AHG22" s="26"/>
      <c r="AHH22" s="26"/>
      <c r="AHI22" s="26"/>
      <c r="AHJ22" s="26"/>
      <c r="AHK22" s="26"/>
      <c r="AHL22" s="26"/>
      <c r="AHM22" s="26"/>
      <c r="AHN22" s="26"/>
      <c r="AHO22" s="26"/>
      <c r="AHP22" s="26"/>
      <c r="AHQ22" s="26"/>
      <c r="AHR22" s="26"/>
      <c r="AHS22" s="26"/>
      <c r="AHT22" s="26"/>
      <c r="AHU22" s="26"/>
      <c r="AHV22" s="26"/>
      <c r="AHW22" s="26"/>
      <c r="AHX22" s="26"/>
      <c r="AHY22" s="26"/>
      <c r="AHZ22" s="26"/>
      <c r="AIA22" s="26"/>
      <c r="AIB22" s="26"/>
      <c r="AIC22" s="26"/>
      <c r="AID22" s="26"/>
      <c r="AIE22" s="26"/>
      <c r="AIF22" s="26"/>
      <c r="AIG22" s="26"/>
      <c r="AIH22" s="26"/>
      <c r="AII22" s="26"/>
      <c r="AIJ22" s="26"/>
      <c r="AIK22" s="26"/>
      <c r="AIL22" s="26"/>
      <c r="AIM22" s="26"/>
      <c r="AIN22" s="26"/>
      <c r="AIO22" s="26"/>
      <c r="AIP22" s="26"/>
      <c r="AIQ22" s="26"/>
      <c r="AIR22" s="26"/>
      <c r="AIS22" s="26"/>
      <c r="AIT22" s="26"/>
      <c r="AIU22" s="26"/>
      <c r="AIV22" s="26"/>
      <c r="AIW22" s="26"/>
      <c r="AIX22" s="26"/>
      <c r="AIY22" s="26"/>
      <c r="AIZ22" s="26"/>
      <c r="AJA22" s="26"/>
      <c r="AJB22" s="26"/>
      <c r="AJC22" s="26"/>
      <c r="AJD22" s="26"/>
      <c r="AJE22" s="26"/>
      <c r="AJF22" s="26"/>
      <c r="AJG22" s="26"/>
      <c r="AJH22" s="26"/>
      <c r="AJI22" s="26"/>
      <c r="AJJ22" s="26"/>
      <c r="AJK22" s="26"/>
      <c r="AJL22" s="26"/>
      <c r="AJM22" s="26"/>
      <c r="AJN22" s="26"/>
      <c r="AJO22" s="26"/>
      <c r="AJP22" s="26"/>
      <c r="AJQ22" s="26"/>
      <c r="AJR22" s="26"/>
      <c r="AJS22" s="26"/>
      <c r="AJT22" s="26"/>
      <c r="AJU22" s="26"/>
      <c r="AJV22" s="26"/>
      <c r="AJW22" s="26"/>
      <c r="AJX22" s="26"/>
      <c r="AJY22" s="26"/>
      <c r="AJZ22" s="26"/>
      <c r="AKA22" s="26"/>
      <c r="AKB22" s="26"/>
      <c r="AKC22" s="26"/>
      <c r="AKD22" s="26"/>
      <c r="AKE22" s="26"/>
      <c r="AKF22" s="26"/>
      <c r="AKG22" s="26"/>
      <c r="AKH22" s="26"/>
      <c r="AKI22" s="26"/>
      <c r="AKJ22" s="26"/>
      <c r="AKK22" s="26"/>
      <c r="AKL22" s="26"/>
      <c r="AKM22" s="26"/>
      <c r="AKN22" s="26"/>
      <c r="AKO22" s="26"/>
      <c r="AKP22" s="26"/>
      <c r="AKQ22" s="26"/>
      <c r="AKR22" s="26"/>
      <c r="AKS22" s="26"/>
      <c r="AKT22" s="26"/>
      <c r="AKU22" s="26"/>
      <c r="AKV22" s="26"/>
      <c r="AKW22" s="26"/>
      <c r="AKX22" s="26"/>
      <c r="AKY22" s="26"/>
      <c r="AKZ22" s="26"/>
      <c r="ALA22" s="26"/>
      <c r="ALB22" s="26"/>
      <c r="ALC22" s="26"/>
      <c r="ALD22" s="26"/>
      <c r="ALE22" s="26"/>
      <c r="ALF22" s="26"/>
      <c r="ALG22" s="26"/>
      <c r="ALH22" s="26"/>
      <c r="ALI22" s="26"/>
      <c r="ALJ22" s="26"/>
      <c r="ALK22" s="26"/>
      <c r="ALL22" s="26"/>
      <c r="ALM22" s="26"/>
      <c r="ALN22" s="26"/>
      <c r="ALO22" s="26"/>
      <c r="ALP22" s="26"/>
      <c r="ALQ22" s="26"/>
      <c r="ALR22" s="26"/>
      <c r="ALS22" s="26"/>
      <c r="ALT22" s="26"/>
      <c r="ALU22" s="26"/>
    </row>
    <row r="23" spans="2:1009" s="31" customFormat="1" ht="15.75" customHeight="1" x14ac:dyDescent="0.2">
      <c r="B23" s="46" t="s">
        <v>43</v>
      </c>
      <c r="C23" s="85">
        <f>SUM(C15:C20)</f>
        <v>760</v>
      </c>
      <c r="D23" s="66">
        <f>SUM(D15:D20)</f>
        <v>28.636359999999996</v>
      </c>
      <c r="E23" s="66">
        <f t="shared" ref="E23:L23" si="1">SUM(E15:E20)</f>
        <v>42.866503999999992</v>
      </c>
      <c r="F23" s="66">
        <f t="shared" si="1"/>
        <v>168.17843199999999</v>
      </c>
      <c r="G23" s="66">
        <f t="shared" si="1"/>
        <v>933.05370400000004</v>
      </c>
      <c r="H23" s="126">
        <f>SUM(H15:H20)</f>
        <v>910</v>
      </c>
      <c r="I23" s="66">
        <f t="shared" si="1"/>
        <v>34.187399999999997</v>
      </c>
      <c r="J23" s="66">
        <f t="shared" si="1"/>
        <v>51.39683999999999</v>
      </c>
      <c r="K23" s="66">
        <f t="shared" si="1"/>
        <v>207.39071999999999</v>
      </c>
      <c r="L23" s="66">
        <f t="shared" si="1"/>
        <v>1136.9168400000001</v>
      </c>
    </row>
    <row r="24" spans="2:1009" s="31" customFormat="1" ht="15.75" customHeight="1" x14ac:dyDescent="0.2">
      <c r="B24" s="46" t="s">
        <v>44</v>
      </c>
      <c r="C24" s="89"/>
      <c r="D24" s="66">
        <f>SUM(D12+D23)</f>
        <v>45.076359999999994</v>
      </c>
      <c r="E24" s="66">
        <f t="shared" ref="E24:I24" si="2">SUM(E12+E23)</f>
        <v>58.966503999999993</v>
      </c>
      <c r="F24" s="66">
        <f t="shared" si="2"/>
        <v>231.918432</v>
      </c>
      <c r="G24" s="66">
        <f t="shared" si="2"/>
        <v>1403.693704</v>
      </c>
      <c r="H24" s="125"/>
      <c r="I24" s="66">
        <f t="shared" si="2"/>
        <v>53.237399999999994</v>
      </c>
      <c r="J24" s="66">
        <f t="shared" ref="J24" si="3">SUM(J12+J23)</f>
        <v>69.286839999999984</v>
      </c>
      <c r="K24" s="66">
        <f t="shared" ref="K24" si="4">SUM(K12+K23)</f>
        <v>287.48072000000002</v>
      </c>
      <c r="L24" s="66">
        <f t="shared" ref="L24" si="5">SUM(L12+L23)</f>
        <v>1699.5868399999999</v>
      </c>
    </row>
    <row r="25" spans="2:1009" s="12" customFormat="1" ht="23.25" customHeight="1" x14ac:dyDescent="0.25">
      <c r="B25" s="47" t="s">
        <v>86</v>
      </c>
      <c r="C25" s="97" t="s">
        <v>95</v>
      </c>
      <c r="D25" s="95"/>
      <c r="E25" s="95"/>
      <c r="F25" s="96"/>
      <c r="G25" s="49"/>
      <c r="H25" s="48"/>
      <c r="I25" s="49"/>
      <c r="J25" s="49"/>
      <c r="K25" s="49"/>
      <c r="L25" s="49"/>
    </row>
    <row r="26" spans="2:1009" ht="18" x14ac:dyDescent="0.25">
      <c r="B26" s="22"/>
      <c r="C26" s="91"/>
      <c r="D26" s="19"/>
      <c r="E26" s="19"/>
      <c r="F26" s="19"/>
      <c r="G26" s="24"/>
      <c r="H26" s="35"/>
      <c r="I26" s="19"/>
      <c r="J26" s="19"/>
      <c r="K26" s="19"/>
      <c r="L26" s="24"/>
    </row>
    <row r="27" spans="2:1009" ht="15.75" x14ac:dyDescent="0.25">
      <c r="B27" s="22" t="s">
        <v>13</v>
      </c>
      <c r="C27" s="92"/>
      <c r="D27" s="19"/>
      <c r="E27" s="19"/>
      <c r="F27" s="19"/>
      <c r="G27" s="23"/>
      <c r="H27" s="19"/>
      <c r="I27" s="19"/>
      <c r="J27" s="19"/>
      <c r="K27" s="19"/>
      <c r="L27" s="23"/>
    </row>
    <row r="28" spans="2:1009" ht="18.75" x14ac:dyDescent="0.3">
      <c r="B28" s="32"/>
      <c r="C28" s="93"/>
      <c r="D28" s="33"/>
      <c r="E28" s="34"/>
      <c r="F28" s="34"/>
      <c r="G28" s="34"/>
      <c r="H28" s="33"/>
      <c r="I28" s="33"/>
      <c r="J28" s="34"/>
      <c r="K28" s="34"/>
      <c r="L28" s="34"/>
    </row>
    <row r="29" spans="2:1009" ht="15.75" x14ac:dyDescent="0.25">
      <c r="B29" s="102" t="s">
        <v>14</v>
      </c>
      <c r="C29" s="102"/>
      <c r="D29" s="102"/>
      <c r="E29" s="102"/>
      <c r="F29" s="102"/>
      <c r="G29" s="102"/>
      <c r="H29" s="102"/>
      <c r="I29" s="102"/>
      <c r="J29" s="102"/>
      <c r="K29" s="102"/>
      <c r="L29" s="102"/>
    </row>
  </sheetData>
  <mergeCells count="5">
    <mergeCell ref="C13:F13"/>
    <mergeCell ref="C25:F25"/>
    <mergeCell ref="B1:L1"/>
    <mergeCell ref="B2:L2"/>
    <mergeCell ref="B29:L29"/>
  </mergeCells>
  <pageMargins left="0" right="0" top="3.1493055555555598" bottom="0" header="0.51180555555555496" footer="0.51180555555555496"/>
  <pageSetup paperSize="9" scale="77" firstPageNumber="0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workbookViewId="0">
      <selection activeCell="G15" sqref="G15:K21"/>
    </sheetView>
  </sheetViews>
  <sheetFormatPr defaultColWidth="8.85546875" defaultRowHeight="15" x14ac:dyDescent="0.25"/>
  <cols>
    <col min="1" max="1" width="42.7109375" customWidth="1"/>
    <col min="2" max="2" width="10.140625" customWidth="1"/>
    <col min="3" max="5" width="7.85546875" customWidth="1"/>
    <col min="6" max="6" width="10.42578125" customWidth="1"/>
    <col min="7" max="7" width="10.140625" customWidth="1"/>
    <col min="8" max="10" width="7.5703125" customWidth="1"/>
    <col min="11" max="11" width="10" customWidth="1"/>
  </cols>
  <sheetData>
    <row r="1" spans="1:11" ht="45" x14ac:dyDescent="0.6">
      <c r="A1" s="98" t="s">
        <v>96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 ht="18.75" x14ac:dyDescent="0.3">
      <c r="A2" s="103" t="s">
        <v>15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</row>
    <row r="3" spans="1:11" ht="47.1" customHeight="1" x14ac:dyDescent="0.25">
      <c r="A3" s="10" t="s">
        <v>0</v>
      </c>
      <c r="B3" s="6" t="s">
        <v>1</v>
      </c>
      <c r="C3" s="4" t="s">
        <v>2</v>
      </c>
      <c r="D3" s="4" t="s">
        <v>3</v>
      </c>
      <c r="E3" s="5" t="s">
        <v>4</v>
      </c>
      <c r="F3" s="7" t="s">
        <v>5</v>
      </c>
      <c r="G3" s="6" t="s">
        <v>1</v>
      </c>
      <c r="H3" s="4" t="s">
        <v>2</v>
      </c>
      <c r="I3" s="4" t="s">
        <v>3</v>
      </c>
      <c r="J3" s="5" t="s">
        <v>4</v>
      </c>
      <c r="K3" s="7" t="s">
        <v>5</v>
      </c>
    </row>
    <row r="4" spans="1:11" ht="26.25" customHeight="1" x14ac:dyDescent="0.25">
      <c r="A4" s="9" t="s">
        <v>6</v>
      </c>
      <c r="B4" s="21" t="s">
        <v>37</v>
      </c>
      <c r="C4" s="9" t="s">
        <v>7</v>
      </c>
      <c r="D4" s="9" t="s">
        <v>7</v>
      </c>
      <c r="E4" s="9" t="s">
        <v>7</v>
      </c>
      <c r="F4" s="9" t="s">
        <v>8</v>
      </c>
      <c r="G4" s="21" t="s">
        <v>39</v>
      </c>
      <c r="H4" s="9" t="s">
        <v>7</v>
      </c>
      <c r="I4" s="9" t="s">
        <v>7</v>
      </c>
      <c r="J4" s="9" t="s">
        <v>7</v>
      </c>
      <c r="K4" s="9" t="s">
        <v>8</v>
      </c>
    </row>
    <row r="5" spans="1:11" ht="15.95" customHeight="1" x14ac:dyDescent="0.25">
      <c r="A5" s="43" t="s">
        <v>9</v>
      </c>
      <c r="B5" s="39"/>
      <c r="C5" s="40"/>
      <c r="D5" s="40"/>
      <c r="E5" s="41"/>
      <c r="F5" s="42"/>
      <c r="G5" s="39"/>
      <c r="H5" s="40"/>
      <c r="I5" s="40"/>
      <c r="J5" s="41"/>
      <c r="K5" s="42"/>
    </row>
    <row r="6" spans="1:11" ht="18.75" customHeight="1" x14ac:dyDescent="0.25">
      <c r="A6" s="63" t="s">
        <v>88</v>
      </c>
      <c r="B6" s="60">
        <v>200</v>
      </c>
      <c r="C6" s="61">
        <v>17.04</v>
      </c>
      <c r="D6" s="61">
        <v>11.78</v>
      </c>
      <c r="E6" s="61">
        <v>47.64</v>
      </c>
      <c r="F6" s="61">
        <v>36.4</v>
      </c>
      <c r="G6" s="60">
        <v>200</v>
      </c>
      <c r="H6" s="61">
        <v>17.04</v>
      </c>
      <c r="I6" s="61">
        <v>11.78</v>
      </c>
      <c r="J6" s="61">
        <v>47.64</v>
      </c>
      <c r="K6" s="61">
        <v>36.4</v>
      </c>
    </row>
    <row r="7" spans="1:11" ht="18.75" customHeight="1" x14ac:dyDescent="0.25">
      <c r="A7" s="64" t="s">
        <v>59</v>
      </c>
      <c r="B7" s="60">
        <v>50</v>
      </c>
      <c r="C7" s="61">
        <v>0.39</v>
      </c>
      <c r="D7" s="61">
        <v>0.02</v>
      </c>
      <c r="E7" s="61">
        <v>33.799999999999997</v>
      </c>
      <c r="F7" s="61">
        <v>137.1</v>
      </c>
      <c r="G7" s="60">
        <v>70</v>
      </c>
      <c r="H7" s="61">
        <v>0.55000000000000004</v>
      </c>
      <c r="I7" s="61">
        <v>0.03</v>
      </c>
      <c r="J7" s="61">
        <v>47.31</v>
      </c>
      <c r="K7" s="61">
        <v>191.94</v>
      </c>
    </row>
    <row r="8" spans="1:11" ht="18.75" customHeight="1" x14ac:dyDescent="0.25">
      <c r="A8" s="63" t="s">
        <v>17</v>
      </c>
      <c r="B8" s="60">
        <v>10</v>
      </c>
      <c r="C8" s="61">
        <v>2.3199999999999998</v>
      </c>
      <c r="D8" s="61">
        <v>2.95</v>
      </c>
      <c r="E8" s="61">
        <v>0</v>
      </c>
      <c r="F8" s="61">
        <v>36.4</v>
      </c>
      <c r="G8" s="60">
        <v>20</v>
      </c>
      <c r="H8" s="61">
        <v>4.6399999999999997</v>
      </c>
      <c r="I8" s="61">
        <v>5.9</v>
      </c>
      <c r="J8" s="61">
        <v>0</v>
      </c>
      <c r="K8" s="61">
        <v>72.8</v>
      </c>
    </row>
    <row r="9" spans="1:11" ht="18.75" customHeight="1" x14ac:dyDescent="0.25">
      <c r="A9" s="63" t="s">
        <v>60</v>
      </c>
      <c r="B9" s="60">
        <v>200</v>
      </c>
      <c r="C9" s="61">
        <v>0.04</v>
      </c>
      <c r="D9" s="61">
        <v>0</v>
      </c>
      <c r="E9" s="61">
        <v>8.11</v>
      </c>
      <c r="F9" s="61">
        <v>33.28</v>
      </c>
      <c r="G9" s="60">
        <v>200</v>
      </c>
      <c r="H9" s="61">
        <v>0.04</v>
      </c>
      <c r="I9" s="61">
        <v>0</v>
      </c>
      <c r="J9" s="61">
        <v>8.11</v>
      </c>
      <c r="K9" s="61">
        <v>33.28</v>
      </c>
    </row>
    <row r="10" spans="1:11" ht="18.75" customHeight="1" x14ac:dyDescent="0.25">
      <c r="A10" s="64" t="s">
        <v>11</v>
      </c>
      <c r="B10" s="60">
        <v>40</v>
      </c>
      <c r="C10" s="61">
        <v>3</v>
      </c>
      <c r="D10" s="61">
        <v>1.1599999999999999</v>
      </c>
      <c r="E10" s="61">
        <v>20.56</v>
      </c>
      <c r="F10" s="61">
        <v>104.8</v>
      </c>
      <c r="G10" s="60">
        <v>60</v>
      </c>
      <c r="H10" s="61">
        <v>4.5</v>
      </c>
      <c r="I10" s="61">
        <v>1.74</v>
      </c>
      <c r="J10" s="61">
        <v>30.84</v>
      </c>
      <c r="K10" s="61">
        <v>157.19999999999999</v>
      </c>
    </row>
    <row r="11" spans="1:11" ht="18.75" customHeight="1" x14ac:dyDescent="0.25">
      <c r="A11" s="64" t="s">
        <v>28</v>
      </c>
      <c r="B11" s="60">
        <v>1</v>
      </c>
      <c r="C11" s="65"/>
      <c r="D11" s="65"/>
      <c r="E11" s="65"/>
      <c r="F11" s="65"/>
      <c r="G11" s="60">
        <v>1</v>
      </c>
      <c r="H11" s="45"/>
      <c r="I11" s="45"/>
      <c r="J11" s="45"/>
      <c r="K11" s="45"/>
    </row>
    <row r="12" spans="1:11" ht="15.95" customHeight="1" x14ac:dyDescent="0.25">
      <c r="A12" s="46" t="s">
        <v>42</v>
      </c>
      <c r="B12" s="66">
        <f t="shared" ref="B12:K12" si="0">SUM(B6:B10)</f>
        <v>500</v>
      </c>
      <c r="C12" s="66">
        <f t="shared" si="0"/>
        <v>22.79</v>
      </c>
      <c r="D12" s="66">
        <f t="shared" si="0"/>
        <v>15.91</v>
      </c>
      <c r="E12" s="66">
        <f t="shared" si="0"/>
        <v>110.11</v>
      </c>
      <c r="F12" s="66">
        <f t="shared" si="0"/>
        <v>347.98</v>
      </c>
      <c r="G12" s="66">
        <f t="shared" si="0"/>
        <v>550</v>
      </c>
      <c r="H12" s="66">
        <f t="shared" si="0"/>
        <v>26.77</v>
      </c>
      <c r="I12" s="66">
        <f t="shared" si="0"/>
        <v>19.45</v>
      </c>
      <c r="J12" s="66">
        <f t="shared" si="0"/>
        <v>133.9</v>
      </c>
      <c r="K12" s="66">
        <f t="shared" si="0"/>
        <v>491.61999999999995</v>
      </c>
    </row>
    <row r="13" spans="1:11" s="12" customFormat="1" ht="24" customHeight="1" x14ac:dyDescent="0.25">
      <c r="A13" s="47" t="s">
        <v>86</v>
      </c>
      <c r="B13" s="94" t="s">
        <v>94</v>
      </c>
      <c r="C13" s="95"/>
      <c r="D13" s="95"/>
      <c r="E13" s="96"/>
      <c r="F13" s="54"/>
      <c r="G13" s="48"/>
      <c r="H13" s="45"/>
      <c r="I13" s="45"/>
      <c r="J13" s="45"/>
      <c r="K13" s="54"/>
    </row>
    <row r="14" spans="1:11" ht="15.95" customHeight="1" x14ac:dyDescent="0.25">
      <c r="A14" s="43" t="s">
        <v>12</v>
      </c>
      <c r="B14" s="51"/>
      <c r="C14" s="52"/>
      <c r="D14" s="52"/>
      <c r="E14" s="53"/>
      <c r="F14" s="54"/>
      <c r="G14" s="51"/>
      <c r="H14" s="54"/>
      <c r="I14" s="54"/>
      <c r="J14" s="71"/>
      <c r="K14" s="54"/>
    </row>
    <row r="15" spans="1:11" ht="16.5" customHeight="1" x14ac:dyDescent="0.25">
      <c r="A15" s="76" t="s">
        <v>50</v>
      </c>
      <c r="B15" s="62">
        <v>60</v>
      </c>
      <c r="C15" s="61">
        <v>0.72</v>
      </c>
      <c r="D15" s="61">
        <v>2.82</v>
      </c>
      <c r="E15" s="61">
        <v>4.62</v>
      </c>
      <c r="F15" s="61">
        <v>46.8</v>
      </c>
      <c r="G15" s="60">
        <v>100</v>
      </c>
      <c r="H15" s="61">
        <v>1.2</v>
      </c>
      <c r="I15" s="61">
        <v>4.7</v>
      </c>
      <c r="J15" s="61">
        <v>7.7</v>
      </c>
      <c r="K15" s="61">
        <v>78</v>
      </c>
    </row>
    <row r="16" spans="1:11" ht="16.5" customHeight="1" x14ac:dyDescent="0.25">
      <c r="A16" s="63" t="s">
        <v>65</v>
      </c>
      <c r="B16" s="60">
        <v>200</v>
      </c>
      <c r="C16" s="61">
        <v>1.69</v>
      </c>
      <c r="D16" s="61">
        <v>3.03</v>
      </c>
      <c r="E16" s="61">
        <v>9.31</v>
      </c>
      <c r="F16" s="61">
        <v>71.48</v>
      </c>
      <c r="G16" s="60">
        <v>250</v>
      </c>
      <c r="H16" s="61">
        <v>2.11</v>
      </c>
      <c r="I16" s="61">
        <v>3.79</v>
      </c>
      <c r="J16" s="61">
        <v>11.63</v>
      </c>
      <c r="K16" s="61">
        <v>89.35</v>
      </c>
    </row>
    <row r="17" spans="1:11" ht="16.5" customHeight="1" x14ac:dyDescent="0.25">
      <c r="A17" s="63" t="s">
        <v>66</v>
      </c>
      <c r="B17" s="60">
        <v>90</v>
      </c>
      <c r="C17" s="61">
        <v>12.12</v>
      </c>
      <c r="D17" s="61">
        <v>11.62</v>
      </c>
      <c r="E17" s="61">
        <v>3.47</v>
      </c>
      <c r="F17" s="61">
        <v>164.15</v>
      </c>
      <c r="G17" s="60">
        <v>100</v>
      </c>
      <c r="H17" s="61">
        <v>13.47</v>
      </c>
      <c r="I17" s="61">
        <v>12.91</v>
      </c>
      <c r="J17" s="61">
        <v>3.86</v>
      </c>
      <c r="K17" s="61">
        <v>182.39</v>
      </c>
    </row>
    <row r="18" spans="1:11" ht="16.5" customHeight="1" x14ac:dyDescent="0.25">
      <c r="A18" s="63" t="s">
        <v>67</v>
      </c>
      <c r="B18" s="60">
        <v>150</v>
      </c>
      <c r="C18" s="61">
        <v>6.32</v>
      </c>
      <c r="D18" s="61">
        <v>5.36</v>
      </c>
      <c r="E18" s="61">
        <v>28.53</v>
      </c>
      <c r="F18" s="61">
        <v>187.35</v>
      </c>
      <c r="G18" s="60">
        <v>180</v>
      </c>
      <c r="H18" s="61">
        <v>7.59</v>
      </c>
      <c r="I18" s="61">
        <v>6.43</v>
      </c>
      <c r="J18" s="61">
        <v>34.229999999999997</v>
      </c>
      <c r="K18" s="61">
        <v>224.82</v>
      </c>
    </row>
    <row r="19" spans="1:11" ht="16.5" customHeight="1" x14ac:dyDescent="0.25">
      <c r="A19" s="63" t="s">
        <v>90</v>
      </c>
      <c r="B19" s="60">
        <v>200</v>
      </c>
      <c r="C19" s="61">
        <v>0.48</v>
      </c>
      <c r="D19" s="61">
        <v>0.04</v>
      </c>
      <c r="E19" s="61">
        <v>14.83</v>
      </c>
      <c r="F19" s="61">
        <v>60.72</v>
      </c>
      <c r="G19" s="60">
        <v>200</v>
      </c>
      <c r="H19" s="61">
        <v>0.48</v>
      </c>
      <c r="I19" s="61">
        <v>0.04</v>
      </c>
      <c r="J19" s="61">
        <v>14.83</v>
      </c>
      <c r="K19" s="61">
        <v>60.72</v>
      </c>
    </row>
    <row r="20" spans="1:11" ht="16.5" customHeight="1" x14ac:dyDescent="0.25">
      <c r="A20" s="63" t="s">
        <v>11</v>
      </c>
      <c r="B20" s="60">
        <v>20</v>
      </c>
      <c r="C20" s="61">
        <v>1.5</v>
      </c>
      <c r="D20" s="61">
        <v>0.57999999999999996</v>
      </c>
      <c r="E20" s="61">
        <v>10.28</v>
      </c>
      <c r="F20" s="61">
        <v>52.34</v>
      </c>
      <c r="G20" s="60">
        <v>40</v>
      </c>
      <c r="H20" s="61">
        <v>3</v>
      </c>
      <c r="I20" s="61">
        <v>1.1000000000000001</v>
      </c>
      <c r="J20" s="61">
        <v>20.5</v>
      </c>
      <c r="K20" s="61">
        <v>104.5</v>
      </c>
    </row>
    <row r="21" spans="1:11" ht="16.5" customHeight="1" x14ac:dyDescent="0.25">
      <c r="A21" s="77" t="s">
        <v>29</v>
      </c>
      <c r="B21" s="60">
        <v>40</v>
      </c>
      <c r="C21" s="61">
        <v>2.2400000000000002</v>
      </c>
      <c r="D21" s="61">
        <v>0.44</v>
      </c>
      <c r="E21" s="61">
        <v>19.760000000000002</v>
      </c>
      <c r="F21" s="61">
        <v>91.96</v>
      </c>
      <c r="G21" s="60">
        <v>40</v>
      </c>
      <c r="H21" s="61">
        <v>2.2400000000000002</v>
      </c>
      <c r="I21" s="61">
        <v>0.44</v>
      </c>
      <c r="J21" s="61">
        <v>19.760000000000002</v>
      </c>
      <c r="K21" s="61">
        <v>91.96</v>
      </c>
    </row>
    <row r="22" spans="1:11" ht="16.5" customHeight="1" x14ac:dyDescent="0.25">
      <c r="A22" s="64" t="s">
        <v>28</v>
      </c>
      <c r="B22" s="69">
        <v>1.5</v>
      </c>
      <c r="C22" s="65"/>
      <c r="D22" s="65"/>
      <c r="E22" s="65"/>
      <c r="F22" s="65"/>
      <c r="G22" s="69">
        <v>1.5</v>
      </c>
      <c r="H22" s="45"/>
      <c r="I22" s="45"/>
      <c r="J22" s="45"/>
      <c r="K22" s="45"/>
    </row>
    <row r="23" spans="1:11" ht="15.95" customHeight="1" x14ac:dyDescent="0.25">
      <c r="A23" s="46" t="s">
        <v>43</v>
      </c>
      <c r="B23" s="66">
        <f>B21+B20+B19+B18+B17+B16+B15</f>
        <v>760</v>
      </c>
      <c r="C23" s="66">
        <f t="shared" ref="C23:F23" si="1">SUM(C15:C20)</f>
        <v>22.830000000000002</v>
      </c>
      <c r="D23" s="66">
        <f t="shared" si="1"/>
        <v>23.449999999999996</v>
      </c>
      <c r="E23" s="66">
        <f t="shared" si="1"/>
        <v>71.039999999999992</v>
      </c>
      <c r="F23" s="66">
        <f t="shared" si="1"/>
        <v>582.84</v>
      </c>
      <c r="G23" s="66">
        <f>G21+G20+G19+G18+G17+G16+G15</f>
        <v>910</v>
      </c>
      <c r="H23" s="66">
        <f>H21+H20+H19+H18+H17+H16+H15</f>
        <v>30.09</v>
      </c>
      <c r="I23" s="66">
        <f t="shared" ref="I23:K23" si="2">I21+I20+I19+I18+I17+I16+I15</f>
        <v>29.41</v>
      </c>
      <c r="J23" s="66">
        <f t="shared" si="2"/>
        <v>112.50999999999999</v>
      </c>
      <c r="K23" s="66">
        <f t="shared" si="2"/>
        <v>831.7399999999999</v>
      </c>
    </row>
    <row r="24" spans="1:11" ht="15.95" customHeight="1" x14ac:dyDescent="0.25">
      <c r="A24" s="46" t="s">
        <v>44</v>
      </c>
      <c r="B24" s="67"/>
      <c r="C24" s="66">
        <f>SUM(C12+C23)</f>
        <v>45.620000000000005</v>
      </c>
      <c r="D24" s="66">
        <f>SUM(D12+D23)</f>
        <v>39.36</v>
      </c>
      <c r="E24" s="66">
        <f>SUM(E12+E23)</f>
        <v>181.14999999999998</v>
      </c>
      <c r="F24" s="66">
        <f>SUM(F12+F23)</f>
        <v>930.82</v>
      </c>
      <c r="G24" s="67"/>
      <c r="H24" s="66">
        <f>SUM(H12+H23)</f>
        <v>56.86</v>
      </c>
      <c r="I24" s="66">
        <f>SUM(I12+I23)</f>
        <v>48.86</v>
      </c>
      <c r="J24" s="66">
        <f>SUM(J12+J23)</f>
        <v>246.41</v>
      </c>
      <c r="K24" s="66">
        <f>SUM(K12+K23)</f>
        <v>1323.36</v>
      </c>
    </row>
    <row r="25" spans="1:11" s="12" customFormat="1" ht="15.95" customHeight="1" x14ac:dyDescent="0.25">
      <c r="A25" s="47" t="s">
        <v>86</v>
      </c>
      <c r="B25" s="97" t="s">
        <v>95</v>
      </c>
      <c r="C25" s="95"/>
      <c r="D25" s="95"/>
      <c r="E25" s="96"/>
      <c r="F25" s="49"/>
      <c r="G25" s="48"/>
      <c r="H25" s="49"/>
      <c r="I25" s="49"/>
      <c r="J25" s="49"/>
      <c r="K25" s="49"/>
    </row>
    <row r="27" spans="1:11" ht="15.75" x14ac:dyDescent="0.25">
      <c r="A27" s="22" t="s">
        <v>13</v>
      </c>
      <c r="B27" s="19"/>
      <c r="C27" s="19"/>
      <c r="D27" s="19"/>
      <c r="E27" s="19"/>
      <c r="F27" s="23"/>
      <c r="G27" s="19"/>
      <c r="H27" s="19"/>
      <c r="I27" s="19"/>
      <c r="J27" s="19"/>
      <c r="K27" s="23"/>
    </row>
    <row r="28" spans="1:11" ht="15.75" x14ac:dyDescent="0.25">
      <c r="E28" s="20"/>
      <c r="F28" s="20"/>
      <c r="J28" s="20"/>
      <c r="K28" s="20"/>
    </row>
    <row r="29" spans="1:11" ht="15.75" x14ac:dyDescent="0.25">
      <c r="A29" s="102" t="s">
        <v>14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</row>
  </sheetData>
  <mergeCells count="5">
    <mergeCell ref="B13:E13"/>
    <mergeCell ref="B25:E25"/>
    <mergeCell ref="A29:K29"/>
    <mergeCell ref="A2:K2"/>
    <mergeCell ref="A1:K1"/>
  </mergeCells>
  <printOptions horizontalCentered="1" verticalCentered="1"/>
  <pageMargins left="0.39370078740157483" right="0.39370078740157483" top="2.3622047244094491" bottom="0.15748031496062992" header="0.51181102362204722" footer="0.51181102362204722"/>
  <pageSetup paperSize="9" scale="73" firstPageNumber="0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1"/>
  <sheetViews>
    <sheetView workbookViewId="0">
      <selection activeCell="H15" sqref="H15:L21"/>
    </sheetView>
  </sheetViews>
  <sheetFormatPr defaultColWidth="8.85546875" defaultRowHeight="15" x14ac:dyDescent="0.25"/>
  <cols>
    <col min="1" max="1" width="1.85546875" customWidth="1"/>
    <col min="2" max="2" width="39.28515625" customWidth="1"/>
    <col min="3" max="3" width="9.140625" customWidth="1"/>
    <col min="4" max="6" width="7.140625" customWidth="1"/>
    <col min="7" max="7" width="10.85546875" customWidth="1"/>
    <col min="8" max="8" width="8.5703125" customWidth="1"/>
    <col min="9" max="11" width="7.28515625" customWidth="1"/>
    <col min="12" max="12" width="11" customWidth="1"/>
  </cols>
  <sheetData>
    <row r="1" spans="2:12" ht="45" x14ac:dyDescent="0.6">
      <c r="B1" s="98" t="s">
        <v>96</v>
      </c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2:12" ht="21" customHeight="1" x14ac:dyDescent="0.3">
      <c r="B2" s="103" t="s">
        <v>18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</row>
    <row r="3" spans="2:12" ht="35.65" customHeight="1" x14ac:dyDescent="0.25">
      <c r="B3" s="10" t="s">
        <v>0</v>
      </c>
      <c r="C3" s="6" t="s">
        <v>1</v>
      </c>
      <c r="D3" s="4" t="s">
        <v>2</v>
      </c>
      <c r="E3" s="4" t="s">
        <v>3</v>
      </c>
      <c r="F3" s="5" t="s">
        <v>4</v>
      </c>
      <c r="G3" s="7" t="s">
        <v>5</v>
      </c>
      <c r="H3" s="6" t="s">
        <v>1</v>
      </c>
      <c r="I3" s="4" t="s">
        <v>2</v>
      </c>
      <c r="J3" s="4" t="s">
        <v>3</v>
      </c>
      <c r="K3" s="5" t="s">
        <v>4</v>
      </c>
      <c r="L3" s="7" t="s">
        <v>5</v>
      </c>
    </row>
    <row r="4" spans="2:12" ht="30" customHeight="1" x14ac:dyDescent="0.25">
      <c r="B4" s="13" t="s">
        <v>6</v>
      </c>
      <c r="C4" s="21" t="s">
        <v>37</v>
      </c>
      <c r="D4" s="9" t="s">
        <v>7</v>
      </c>
      <c r="E4" s="9" t="s">
        <v>7</v>
      </c>
      <c r="F4" s="9" t="s">
        <v>7</v>
      </c>
      <c r="G4" s="9" t="s">
        <v>8</v>
      </c>
      <c r="H4" s="21" t="s">
        <v>39</v>
      </c>
      <c r="I4" s="9" t="s">
        <v>7</v>
      </c>
      <c r="J4" s="9" t="s">
        <v>7</v>
      </c>
      <c r="K4" s="9" t="s">
        <v>7</v>
      </c>
      <c r="L4" s="9" t="s">
        <v>8</v>
      </c>
    </row>
    <row r="5" spans="2:12" ht="15.95" customHeight="1" x14ac:dyDescent="0.25">
      <c r="B5" s="38" t="s">
        <v>9</v>
      </c>
      <c r="C5" s="39"/>
      <c r="D5" s="40"/>
      <c r="E5" s="40"/>
      <c r="F5" s="41"/>
      <c r="G5" s="42"/>
      <c r="H5" s="39"/>
      <c r="I5" s="40"/>
      <c r="J5" s="40"/>
      <c r="K5" s="41"/>
      <c r="L5" s="42"/>
    </row>
    <row r="6" spans="2:12" s="37" customFormat="1" ht="18" customHeight="1" x14ac:dyDescent="0.25">
      <c r="B6" s="63" t="s">
        <v>23</v>
      </c>
      <c r="C6" s="60">
        <v>180</v>
      </c>
      <c r="D6" s="61">
        <v>3.99</v>
      </c>
      <c r="E6" s="61">
        <v>4.3499999999999996</v>
      </c>
      <c r="F6" s="61">
        <v>21.85</v>
      </c>
      <c r="G6" s="61">
        <v>142.66999999999999</v>
      </c>
      <c r="H6" s="60">
        <v>250</v>
      </c>
      <c r="I6" s="61">
        <v>5.54</v>
      </c>
      <c r="J6" s="61">
        <v>6.05</v>
      </c>
      <c r="K6" s="61">
        <v>30.35</v>
      </c>
      <c r="L6" s="61">
        <v>198.15</v>
      </c>
    </row>
    <row r="7" spans="2:12" s="37" customFormat="1" ht="18" customHeight="1" x14ac:dyDescent="0.25">
      <c r="B7" s="63" t="s">
        <v>10</v>
      </c>
      <c r="C7" s="60">
        <v>100</v>
      </c>
      <c r="D7" s="61">
        <v>0.4</v>
      </c>
      <c r="E7" s="61">
        <v>0.4</v>
      </c>
      <c r="F7" s="61">
        <v>9.8000000000000007</v>
      </c>
      <c r="G7" s="61">
        <v>47</v>
      </c>
      <c r="H7" s="60">
        <v>100</v>
      </c>
      <c r="I7" s="61">
        <v>0.4</v>
      </c>
      <c r="J7" s="61">
        <v>0.4</v>
      </c>
      <c r="K7" s="61">
        <v>9.8000000000000007</v>
      </c>
      <c r="L7" s="61">
        <v>47</v>
      </c>
    </row>
    <row r="8" spans="2:12" s="37" customFormat="1" ht="18" customHeight="1" x14ac:dyDescent="0.25">
      <c r="B8" s="63" t="s">
        <v>17</v>
      </c>
      <c r="C8" s="60">
        <v>20</v>
      </c>
      <c r="D8" s="61">
        <v>4.6399999999999997</v>
      </c>
      <c r="E8" s="61">
        <v>5.9</v>
      </c>
      <c r="F8" s="61">
        <v>0</v>
      </c>
      <c r="G8" s="61">
        <v>72.8</v>
      </c>
      <c r="H8" s="60">
        <v>20</v>
      </c>
      <c r="I8" s="61">
        <v>4.6399999999999997</v>
      </c>
      <c r="J8" s="61">
        <v>5.9</v>
      </c>
      <c r="K8" s="61">
        <v>0</v>
      </c>
      <c r="L8" s="61">
        <v>72.8</v>
      </c>
    </row>
    <row r="9" spans="2:12" s="37" customFormat="1" ht="34.5" customHeight="1" x14ac:dyDescent="0.25">
      <c r="B9" s="64" t="s">
        <v>61</v>
      </c>
      <c r="C9" s="60">
        <v>200</v>
      </c>
      <c r="D9" s="61">
        <v>3.9</v>
      </c>
      <c r="E9" s="61">
        <v>3.84</v>
      </c>
      <c r="F9" s="61">
        <v>13.67</v>
      </c>
      <c r="G9" s="61">
        <v>104.53</v>
      </c>
      <c r="H9" s="60">
        <v>200</v>
      </c>
      <c r="I9" s="61">
        <v>3.9</v>
      </c>
      <c r="J9" s="61">
        <v>3.84</v>
      </c>
      <c r="K9" s="61">
        <v>13.67</v>
      </c>
      <c r="L9" s="61">
        <v>104.53</v>
      </c>
    </row>
    <row r="10" spans="2:12" s="37" customFormat="1" ht="18" customHeight="1" x14ac:dyDescent="0.25">
      <c r="B10" s="63" t="s">
        <v>11</v>
      </c>
      <c r="C10" s="60">
        <v>40</v>
      </c>
      <c r="D10" s="61">
        <v>3</v>
      </c>
      <c r="E10" s="61">
        <v>1.1599999999999999</v>
      </c>
      <c r="F10" s="61">
        <v>20.56</v>
      </c>
      <c r="G10" s="61">
        <v>104.8</v>
      </c>
      <c r="H10" s="60">
        <v>60</v>
      </c>
      <c r="I10" s="61">
        <v>4.5</v>
      </c>
      <c r="J10" s="61">
        <v>1.74</v>
      </c>
      <c r="K10" s="61">
        <v>30.84</v>
      </c>
      <c r="L10" s="61">
        <v>157.19999999999999</v>
      </c>
    </row>
    <row r="11" spans="2:12" ht="18" customHeight="1" x14ac:dyDescent="0.25">
      <c r="B11" s="64" t="s">
        <v>28</v>
      </c>
      <c r="C11" s="60">
        <v>1</v>
      </c>
      <c r="D11" s="65"/>
      <c r="E11" s="65"/>
      <c r="F11" s="65"/>
      <c r="G11" s="65"/>
      <c r="H11" s="74">
        <v>1</v>
      </c>
      <c r="I11" s="45"/>
      <c r="J11" s="45"/>
      <c r="K11" s="45"/>
      <c r="L11" s="45"/>
    </row>
    <row r="12" spans="2:12" ht="15.95" customHeight="1" x14ac:dyDescent="0.25">
      <c r="B12" s="46" t="s">
        <v>42</v>
      </c>
      <c r="C12" s="66">
        <f t="shared" ref="C12:L12" si="0">SUM(C6:C10)</f>
        <v>540</v>
      </c>
      <c r="D12" s="66">
        <f t="shared" si="0"/>
        <v>15.930000000000001</v>
      </c>
      <c r="E12" s="66">
        <f t="shared" si="0"/>
        <v>15.65</v>
      </c>
      <c r="F12" s="66">
        <f t="shared" si="0"/>
        <v>65.88</v>
      </c>
      <c r="G12" s="66">
        <f t="shared" si="0"/>
        <v>471.8</v>
      </c>
      <c r="H12" s="66">
        <f t="shared" si="0"/>
        <v>630</v>
      </c>
      <c r="I12" s="66">
        <f t="shared" si="0"/>
        <v>18.98</v>
      </c>
      <c r="J12" s="66">
        <f t="shared" si="0"/>
        <v>17.93</v>
      </c>
      <c r="K12" s="66">
        <f t="shared" si="0"/>
        <v>84.660000000000011</v>
      </c>
      <c r="L12" s="66">
        <f t="shared" si="0"/>
        <v>579.68000000000006</v>
      </c>
    </row>
    <row r="13" spans="2:12" s="12" customFormat="1" ht="18.75" x14ac:dyDescent="0.25">
      <c r="B13" s="47" t="s">
        <v>86</v>
      </c>
      <c r="C13" s="94" t="s">
        <v>94</v>
      </c>
      <c r="D13" s="95"/>
      <c r="E13" s="95"/>
      <c r="F13" s="96"/>
      <c r="G13" s="49"/>
      <c r="H13" s="72"/>
      <c r="I13" s="49"/>
      <c r="J13" s="49"/>
      <c r="K13" s="49"/>
      <c r="L13" s="49"/>
    </row>
    <row r="14" spans="2:12" ht="15.95" customHeight="1" x14ac:dyDescent="0.25">
      <c r="B14" s="50" t="s">
        <v>12</v>
      </c>
      <c r="C14" s="51"/>
      <c r="D14" s="52"/>
      <c r="E14" s="52"/>
      <c r="F14" s="52"/>
      <c r="G14" s="52"/>
      <c r="H14" s="73"/>
      <c r="I14" s="52"/>
      <c r="J14" s="52"/>
      <c r="K14" s="52"/>
      <c r="L14" s="52"/>
    </row>
    <row r="15" spans="2:12" ht="18" customHeight="1" x14ac:dyDescent="0.25">
      <c r="B15" s="76" t="s">
        <v>87</v>
      </c>
      <c r="C15" s="60">
        <v>60</v>
      </c>
      <c r="D15" s="61">
        <v>0.48</v>
      </c>
      <c r="E15" s="61">
        <v>0.06</v>
      </c>
      <c r="F15" s="61">
        <v>1.02</v>
      </c>
      <c r="G15" s="61">
        <v>6.54</v>
      </c>
      <c r="H15" s="60">
        <v>100</v>
      </c>
      <c r="I15" s="61">
        <v>0.8</v>
      </c>
      <c r="J15" s="61">
        <v>0.1</v>
      </c>
      <c r="K15" s="61">
        <v>1.7</v>
      </c>
      <c r="L15" s="61">
        <v>10.9</v>
      </c>
    </row>
    <row r="16" spans="2:12" ht="18" customHeight="1" x14ac:dyDescent="0.25">
      <c r="B16" s="64" t="s">
        <v>62</v>
      </c>
      <c r="C16" s="60">
        <v>200</v>
      </c>
      <c r="D16" s="61">
        <v>4.3600000000000003</v>
      </c>
      <c r="E16" s="61">
        <v>7.1</v>
      </c>
      <c r="F16" s="61">
        <v>15.71</v>
      </c>
      <c r="G16" s="61">
        <v>144.4</v>
      </c>
      <c r="H16" s="60">
        <v>250</v>
      </c>
      <c r="I16" s="61">
        <v>5.45</v>
      </c>
      <c r="J16" s="61">
        <v>8.8800000000000008</v>
      </c>
      <c r="K16" s="61">
        <v>19.64</v>
      </c>
      <c r="L16" s="61">
        <v>180.5</v>
      </c>
    </row>
    <row r="17" spans="2:12" ht="18" customHeight="1" x14ac:dyDescent="0.25">
      <c r="B17" s="63" t="s">
        <v>63</v>
      </c>
      <c r="C17" s="60">
        <v>90</v>
      </c>
      <c r="D17" s="61">
        <v>23.68</v>
      </c>
      <c r="E17" s="61">
        <v>24.07</v>
      </c>
      <c r="F17" s="61">
        <v>14.41</v>
      </c>
      <c r="G17" s="61">
        <v>355.73</v>
      </c>
      <c r="H17" s="60">
        <v>100</v>
      </c>
      <c r="I17" s="61">
        <v>26.31</v>
      </c>
      <c r="J17" s="61">
        <v>26.75</v>
      </c>
      <c r="K17" s="61">
        <v>16.010000000000002</v>
      </c>
      <c r="L17" s="61">
        <v>395.25</v>
      </c>
    </row>
    <row r="18" spans="2:12" ht="18" customHeight="1" x14ac:dyDescent="0.25">
      <c r="B18" s="63" t="s">
        <v>64</v>
      </c>
      <c r="C18" s="60">
        <v>150</v>
      </c>
      <c r="D18" s="61">
        <v>3.24</v>
      </c>
      <c r="E18" s="61">
        <v>6.18</v>
      </c>
      <c r="F18" s="61">
        <v>10.53</v>
      </c>
      <c r="G18" s="61">
        <v>112.93</v>
      </c>
      <c r="H18" s="60">
        <v>180</v>
      </c>
      <c r="I18" s="61">
        <v>3.89</v>
      </c>
      <c r="J18" s="61">
        <v>7.42</v>
      </c>
      <c r="K18" s="61">
        <v>12.64</v>
      </c>
      <c r="L18" s="61">
        <v>135.51</v>
      </c>
    </row>
    <row r="19" spans="2:12" ht="18" customHeight="1" x14ac:dyDescent="0.25">
      <c r="B19" s="78" t="s">
        <v>91</v>
      </c>
      <c r="C19" s="60">
        <v>200</v>
      </c>
      <c r="D19" s="61">
        <v>0.17</v>
      </c>
      <c r="E19" s="61">
        <v>0.06</v>
      </c>
      <c r="F19" s="61">
        <v>14.08</v>
      </c>
      <c r="G19" s="61">
        <v>57.74</v>
      </c>
      <c r="H19" s="60">
        <v>200</v>
      </c>
      <c r="I19" s="61">
        <v>0.17</v>
      </c>
      <c r="J19" s="61">
        <v>0.06</v>
      </c>
      <c r="K19" s="61">
        <v>14.08</v>
      </c>
      <c r="L19" s="61">
        <v>57.74</v>
      </c>
    </row>
    <row r="20" spans="2:12" ht="18" customHeight="1" x14ac:dyDescent="0.25">
      <c r="B20" s="78" t="s">
        <v>11</v>
      </c>
      <c r="C20" s="60">
        <v>40</v>
      </c>
      <c r="D20" s="61">
        <v>2.2400000000000002</v>
      </c>
      <c r="E20" s="61">
        <v>0.44</v>
      </c>
      <c r="F20" s="61">
        <v>19.760000000000002</v>
      </c>
      <c r="G20" s="61">
        <v>91.96</v>
      </c>
      <c r="H20" s="60">
        <v>40</v>
      </c>
      <c r="I20" s="61">
        <v>2.2400000000000002</v>
      </c>
      <c r="J20" s="61">
        <v>0.44</v>
      </c>
      <c r="K20" s="61">
        <v>19.760000000000002</v>
      </c>
      <c r="L20" s="61">
        <v>91.96</v>
      </c>
    </row>
    <row r="21" spans="2:12" ht="18" customHeight="1" x14ac:dyDescent="0.25">
      <c r="B21" s="77" t="s">
        <v>29</v>
      </c>
      <c r="C21" s="60">
        <v>40</v>
      </c>
      <c r="D21" s="61">
        <v>2.2400000000000002</v>
      </c>
      <c r="E21" s="61">
        <v>0.44</v>
      </c>
      <c r="F21" s="61">
        <v>19.760000000000002</v>
      </c>
      <c r="G21" s="61">
        <v>91.96</v>
      </c>
      <c r="H21" s="60">
        <v>60</v>
      </c>
      <c r="I21" s="70">
        <v>3.36</v>
      </c>
      <c r="J21" s="70">
        <v>0.66</v>
      </c>
      <c r="K21" s="70">
        <v>29.64</v>
      </c>
      <c r="L21" s="65">
        <v>139.19999999999999</v>
      </c>
    </row>
    <row r="22" spans="2:12" ht="18" customHeight="1" x14ac:dyDescent="0.25">
      <c r="B22" s="64" t="s">
        <v>28</v>
      </c>
      <c r="C22" s="69">
        <v>1.5</v>
      </c>
      <c r="D22" s="65"/>
      <c r="E22" s="65"/>
      <c r="F22" s="65"/>
      <c r="G22" s="65"/>
      <c r="H22" s="75">
        <v>1.5</v>
      </c>
      <c r="I22" s="45"/>
      <c r="J22" s="45"/>
      <c r="K22" s="45"/>
      <c r="L22" s="45"/>
    </row>
    <row r="23" spans="2:12" ht="18" customHeight="1" x14ac:dyDescent="0.25">
      <c r="B23" s="64" t="s">
        <v>30</v>
      </c>
      <c r="C23" s="69">
        <v>0.05</v>
      </c>
      <c r="D23" s="65"/>
      <c r="E23" s="65"/>
      <c r="F23" s="65"/>
      <c r="G23" s="65"/>
      <c r="H23" s="75">
        <v>0.05</v>
      </c>
      <c r="I23" s="45"/>
      <c r="J23" s="45"/>
      <c r="K23" s="45"/>
      <c r="L23" s="45"/>
    </row>
    <row r="24" spans="2:12" ht="15.95" customHeight="1" x14ac:dyDescent="0.25">
      <c r="B24" s="46" t="s">
        <v>43</v>
      </c>
      <c r="C24" s="66">
        <f>SUM(C15:C21)</f>
        <v>780</v>
      </c>
      <c r="D24" s="66">
        <f>SUM(D15:D21)</f>
        <v>36.410000000000004</v>
      </c>
      <c r="E24" s="66">
        <f t="shared" ref="E24:L24" si="1">SUM(E15:E21)</f>
        <v>38.349999999999994</v>
      </c>
      <c r="F24" s="66">
        <f t="shared" si="1"/>
        <v>95.27000000000001</v>
      </c>
      <c r="G24" s="66">
        <f t="shared" si="1"/>
        <v>861.2600000000001</v>
      </c>
      <c r="H24" s="66">
        <f>SUM(H15:H21)</f>
        <v>930</v>
      </c>
      <c r="I24" s="66">
        <f t="shared" si="1"/>
        <v>42.220000000000006</v>
      </c>
      <c r="J24" s="66">
        <f t="shared" si="1"/>
        <v>44.31</v>
      </c>
      <c r="K24" s="66">
        <f t="shared" si="1"/>
        <v>113.47000000000001</v>
      </c>
      <c r="L24" s="66">
        <f t="shared" si="1"/>
        <v>1011.06</v>
      </c>
    </row>
    <row r="25" spans="2:12" ht="15.95" customHeight="1" x14ac:dyDescent="0.25">
      <c r="B25" s="46" t="s">
        <v>44</v>
      </c>
      <c r="C25" s="67"/>
      <c r="D25" s="66">
        <f>SUM(D12+D24)</f>
        <v>52.34</v>
      </c>
      <c r="E25" s="66">
        <f>SUM(E12+E24)</f>
        <v>53.999999999999993</v>
      </c>
      <c r="F25" s="66">
        <f>SUM(F12+F24)</f>
        <v>161.15</v>
      </c>
      <c r="G25" s="66">
        <f>SUM(G12+G24)</f>
        <v>1333.0600000000002</v>
      </c>
      <c r="H25" s="66"/>
      <c r="I25" s="66">
        <f>SUM(I12+I24)</f>
        <v>61.2</v>
      </c>
      <c r="J25" s="66">
        <f>SUM(J12+J24)</f>
        <v>62.24</v>
      </c>
      <c r="K25" s="66">
        <f>SUM(K12+K24)</f>
        <v>198.13000000000002</v>
      </c>
      <c r="L25" s="66">
        <f>SUM(L12+L24)</f>
        <v>1590.74</v>
      </c>
    </row>
    <row r="26" spans="2:12" ht="19.5" customHeight="1" x14ac:dyDescent="0.25">
      <c r="B26" s="47" t="s">
        <v>86</v>
      </c>
      <c r="C26" s="97" t="s">
        <v>95</v>
      </c>
      <c r="D26" s="95"/>
      <c r="E26" s="95"/>
      <c r="F26" s="96"/>
      <c r="G26" s="49"/>
      <c r="H26" s="48"/>
      <c r="I26" s="49"/>
      <c r="J26" s="49"/>
      <c r="K26" s="49"/>
      <c r="L26" s="49"/>
    </row>
    <row r="27" spans="2:12" ht="15.75" x14ac:dyDescent="0.25">
      <c r="B27" s="22" t="s">
        <v>13</v>
      </c>
      <c r="C27" s="19"/>
      <c r="D27" s="19"/>
      <c r="E27" s="19"/>
      <c r="F27" s="19"/>
      <c r="G27" s="23"/>
      <c r="H27" s="19"/>
      <c r="I27" s="19"/>
      <c r="J27" s="19"/>
      <c r="K27" s="19"/>
      <c r="L27" s="23"/>
    </row>
    <row r="28" spans="2:12" x14ac:dyDescent="0.25"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</row>
    <row r="29" spans="2:12" ht="15.75" x14ac:dyDescent="0.25">
      <c r="E29" s="20"/>
      <c r="F29" s="20"/>
      <c r="G29" s="20"/>
      <c r="J29" s="20"/>
      <c r="K29" s="20"/>
      <c r="L29" s="20"/>
    </row>
    <row r="31" spans="2:12" ht="15.75" x14ac:dyDescent="0.25">
      <c r="B31" s="102" t="s">
        <v>14</v>
      </c>
      <c r="C31" s="102"/>
      <c r="D31" s="102"/>
      <c r="E31" s="102"/>
      <c r="F31" s="102"/>
      <c r="G31" s="102"/>
      <c r="H31" s="102"/>
      <c r="I31" s="102"/>
      <c r="J31" s="102"/>
      <c r="K31" s="102"/>
      <c r="L31" s="102"/>
    </row>
  </sheetData>
  <mergeCells count="5">
    <mergeCell ref="B1:L1"/>
    <mergeCell ref="B2:L2"/>
    <mergeCell ref="C13:F13"/>
    <mergeCell ref="C26:F26"/>
    <mergeCell ref="B31:L31"/>
  </mergeCells>
  <printOptions horizontalCentered="1" verticalCentered="1"/>
  <pageMargins left="0.39370078740157483" right="0.39370078740157483" top="2.3622047244094491" bottom="0.15748031496062992" header="0.51181102362204722" footer="0.51181102362204722"/>
  <pageSetup paperSize="9" scale="76" firstPageNumber="0" fitToHeight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8"/>
  <sheetViews>
    <sheetView workbookViewId="0">
      <selection activeCell="H14" sqref="H14:L19"/>
    </sheetView>
  </sheetViews>
  <sheetFormatPr defaultColWidth="8.85546875" defaultRowHeight="15" x14ac:dyDescent="0.25"/>
  <cols>
    <col min="1" max="1" width="1" customWidth="1"/>
    <col min="2" max="2" width="38.42578125" customWidth="1"/>
    <col min="3" max="3" width="10" customWidth="1"/>
    <col min="4" max="4" width="7.42578125" customWidth="1"/>
    <col min="5" max="5" width="7.85546875" customWidth="1"/>
    <col min="6" max="6" width="7.5703125" customWidth="1"/>
    <col min="7" max="7" width="9.7109375" customWidth="1"/>
    <col min="8" max="8" width="9.140625" customWidth="1"/>
    <col min="9" max="9" width="7.140625" customWidth="1"/>
    <col min="10" max="10" width="6.85546875" customWidth="1"/>
    <col min="11" max="11" width="7.42578125" customWidth="1"/>
    <col min="12" max="12" width="10.7109375" customWidth="1"/>
  </cols>
  <sheetData>
    <row r="1" spans="2:12" ht="45" x14ac:dyDescent="0.6">
      <c r="B1" s="98" t="s">
        <v>96</v>
      </c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2:12" ht="18.75" x14ac:dyDescent="0.3">
      <c r="B2" s="103" t="s">
        <v>19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</row>
    <row r="3" spans="2:12" ht="38.25" customHeight="1" x14ac:dyDescent="0.25">
      <c r="B3" s="10" t="s">
        <v>0</v>
      </c>
      <c r="C3" s="6" t="s">
        <v>1</v>
      </c>
      <c r="D3" s="4" t="s">
        <v>2</v>
      </c>
      <c r="E3" s="4" t="s">
        <v>3</v>
      </c>
      <c r="F3" s="5" t="s">
        <v>4</v>
      </c>
      <c r="G3" s="7" t="s">
        <v>5</v>
      </c>
      <c r="H3" s="6" t="s">
        <v>1</v>
      </c>
      <c r="I3" s="4" t="s">
        <v>2</v>
      </c>
      <c r="J3" s="4" t="s">
        <v>3</v>
      </c>
      <c r="K3" s="5" t="s">
        <v>4</v>
      </c>
      <c r="L3" s="7" t="s">
        <v>5</v>
      </c>
    </row>
    <row r="4" spans="2:12" ht="31.5" customHeight="1" x14ac:dyDescent="0.25">
      <c r="B4" s="13" t="s">
        <v>6</v>
      </c>
      <c r="C4" s="21" t="s">
        <v>37</v>
      </c>
      <c r="D4" s="9" t="s">
        <v>7</v>
      </c>
      <c r="E4" s="9" t="s">
        <v>7</v>
      </c>
      <c r="F4" s="9" t="s">
        <v>7</v>
      </c>
      <c r="G4" s="9" t="s">
        <v>8</v>
      </c>
      <c r="H4" s="21" t="s">
        <v>39</v>
      </c>
      <c r="I4" s="9" t="s">
        <v>7</v>
      </c>
      <c r="J4" s="9" t="s">
        <v>7</v>
      </c>
      <c r="K4" s="9" t="s">
        <v>7</v>
      </c>
      <c r="L4" s="9" t="s">
        <v>8</v>
      </c>
    </row>
    <row r="5" spans="2:12" ht="18.75" customHeight="1" x14ac:dyDescent="0.25">
      <c r="B5" s="38" t="s">
        <v>9</v>
      </c>
      <c r="C5" s="39"/>
      <c r="D5" s="40"/>
      <c r="E5" s="40"/>
      <c r="F5" s="41"/>
      <c r="G5" s="42"/>
      <c r="H5" s="39"/>
      <c r="I5" s="40"/>
      <c r="J5" s="40"/>
      <c r="K5" s="41"/>
      <c r="L5" s="42"/>
    </row>
    <row r="6" spans="2:12" ht="18.75" customHeight="1" x14ac:dyDescent="0.25">
      <c r="B6" s="63" t="s">
        <v>52</v>
      </c>
      <c r="C6" s="60">
        <v>200</v>
      </c>
      <c r="D6" s="61">
        <v>20.88</v>
      </c>
      <c r="E6" s="61">
        <v>22.47</v>
      </c>
      <c r="F6" s="61">
        <v>3.9</v>
      </c>
      <c r="G6" s="61">
        <v>301.42</v>
      </c>
      <c r="H6" s="60">
        <v>250</v>
      </c>
      <c r="I6" s="61">
        <v>26.1</v>
      </c>
      <c r="J6" s="61">
        <v>28.09</v>
      </c>
      <c r="K6" s="61">
        <v>4.88</v>
      </c>
      <c r="L6" s="61">
        <v>376.78</v>
      </c>
    </row>
    <row r="7" spans="2:12" ht="18.75" customHeight="1" x14ac:dyDescent="0.3">
      <c r="B7" s="63" t="s">
        <v>56</v>
      </c>
      <c r="C7" s="55">
        <v>40</v>
      </c>
      <c r="D7" s="56">
        <v>3</v>
      </c>
      <c r="E7" s="56">
        <v>3.92</v>
      </c>
      <c r="F7" s="56">
        <v>29.76</v>
      </c>
      <c r="G7" s="56">
        <v>166.8</v>
      </c>
      <c r="H7" s="55">
        <v>40</v>
      </c>
      <c r="I7" s="56">
        <v>3</v>
      </c>
      <c r="J7" s="56">
        <v>3.92</v>
      </c>
      <c r="K7" s="56">
        <v>29.76</v>
      </c>
      <c r="L7" s="56">
        <v>166.8</v>
      </c>
    </row>
    <row r="8" spans="2:12" ht="18.75" customHeight="1" x14ac:dyDescent="0.25">
      <c r="B8" s="63" t="s">
        <v>53</v>
      </c>
      <c r="C8" s="60">
        <v>200</v>
      </c>
      <c r="D8" s="61">
        <v>3.97</v>
      </c>
      <c r="E8" s="61">
        <v>3.8</v>
      </c>
      <c r="F8" s="61">
        <v>9.1</v>
      </c>
      <c r="G8" s="61">
        <v>87.52</v>
      </c>
      <c r="H8" s="60">
        <v>200</v>
      </c>
      <c r="I8" s="61">
        <v>3.97</v>
      </c>
      <c r="J8" s="61">
        <v>3.8</v>
      </c>
      <c r="K8" s="61">
        <v>9.1</v>
      </c>
      <c r="L8" s="61">
        <v>87.52</v>
      </c>
    </row>
    <row r="9" spans="2:12" ht="18.75" customHeight="1" x14ac:dyDescent="0.25">
      <c r="B9" s="63" t="s">
        <v>11</v>
      </c>
      <c r="C9" s="60">
        <v>60</v>
      </c>
      <c r="D9" s="61">
        <v>4.5</v>
      </c>
      <c r="E9" s="61">
        <v>1.74</v>
      </c>
      <c r="F9" s="61">
        <v>30.84</v>
      </c>
      <c r="G9" s="61">
        <v>157.02000000000001</v>
      </c>
      <c r="H9" s="60">
        <v>60</v>
      </c>
      <c r="I9" s="61">
        <v>4.5</v>
      </c>
      <c r="J9" s="61">
        <v>1.74</v>
      </c>
      <c r="K9" s="61">
        <v>30.84</v>
      </c>
      <c r="L9" s="61">
        <v>157.02000000000001</v>
      </c>
    </row>
    <row r="10" spans="2:12" ht="18.75" customHeight="1" x14ac:dyDescent="0.25">
      <c r="B10" s="64" t="s">
        <v>28</v>
      </c>
      <c r="C10" s="60">
        <v>1</v>
      </c>
      <c r="D10" s="65"/>
      <c r="E10" s="65"/>
      <c r="F10" s="65"/>
      <c r="G10" s="65"/>
      <c r="H10" s="60">
        <v>1</v>
      </c>
      <c r="I10" s="45"/>
      <c r="J10" s="45"/>
      <c r="K10" s="45"/>
      <c r="L10" s="45"/>
    </row>
    <row r="11" spans="2:12" ht="18.75" customHeight="1" x14ac:dyDescent="0.25">
      <c r="B11" s="46" t="s">
        <v>42</v>
      </c>
      <c r="C11" s="66">
        <f t="shared" ref="C11:L11" si="0">SUM(C6:C9)</f>
        <v>500</v>
      </c>
      <c r="D11" s="66">
        <f t="shared" si="0"/>
        <v>32.349999999999994</v>
      </c>
      <c r="E11" s="66">
        <f t="shared" si="0"/>
        <v>31.93</v>
      </c>
      <c r="F11" s="66">
        <f t="shared" si="0"/>
        <v>73.600000000000009</v>
      </c>
      <c r="G11" s="66">
        <f t="shared" si="0"/>
        <v>712.76</v>
      </c>
      <c r="H11" s="66">
        <f t="shared" si="0"/>
        <v>550</v>
      </c>
      <c r="I11" s="66">
        <f t="shared" si="0"/>
        <v>37.57</v>
      </c>
      <c r="J11" s="66">
        <f t="shared" si="0"/>
        <v>37.549999999999997</v>
      </c>
      <c r="K11" s="66">
        <f t="shared" si="0"/>
        <v>74.58</v>
      </c>
      <c r="L11" s="66">
        <f t="shared" si="0"/>
        <v>788.11999999999989</v>
      </c>
    </row>
    <row r="12" spans="2:12" s="12" customFormat="1" ht="21.75" customHeight="1" x14ac:dyDescent="0.25">
      <c r="B12" s="47" t="s">
        <v>86</v>
      </c>
      <c r="C12" s="94" t="s">
        <v>94</v>
      </c>
      <c r="D12" s="95"/>
      <c r="E12" s="95"/>
      <c r="F12" s="96"/>
      <c r="G12" s="58"/>
      <c r="H12" s="94"/>
      <c r="I12" s="95"/>
      <c r="J12" s="95"/>
      <c r="K12" s="96"/>
      <c r="L12" s="58"/>
    </row>
    <row r="13" spans="2:12" ht="15.75" customHeight="1" x14ac:dyDescent="0.25">
      <c r="B13" s="50" t="s">
        <v>12</v>
      </c>
      <c r="C13" s="51"/>
      <c r="D13" s="52"/>
      <c r="E13" s="52"/>
      <c r="F13" s="53"/>
      <c r="G13" s="52"/>
      <c r="H13" s="51"/>
      <c r="I13" s="54"/>
      <c r="J13" s="54"/>
      <c r="K13" s="71"/>
      <c r="L13" s="54"/>
    </row>
    <row r="14" spans="2:12" ht="17.25" customHeight="1" x14ac:dyDescent="0.25">
      <c r="B14" s="76" t="s">
        <v>35</v>
      </c>
      <c r="C14" s="62">
        <v>60</v>
      </c>
      <c r="D14" s="61">
        <v>1.73</v>
      </c>
      <c r="E14" s="61">
        <v>4.43</v>
      </c>
      <c r="F14" s="61">
        <v>6.11</v>
      </c>
      <c r="G14" s="61">
        <v>71.430000000000007</v>
      </c>
      <c r="H14" s="60">
        <v>100</v>
      </c>
      <c r="I14" s="61">
        <v>2.88</v>
      </c>
      <c r="J14" s="61">
        <v>7.38</v>
      </c>
      <c r="K14" s="61">
        <v>10.18</v>
      </c>
      <c r="L14" s="61">
        <v>119.05</v>
      </c>
    </row>
    <row r="15" spans="2:12" ht="17.25" customHeight="1" x14ac:dyDescent="0.25">
      <c r="B15" s="63" t="s">
        <v>93</v>
      </c>
      <c r="C15" s="60">
        <v>200</v>
      </c>
      <c r="D15" s="61">
        <v>2.0699999999999998</v>
      </c>
      <c r="E15" s="61">
        <v>4.1100000000000003</v>
      </c>
      <c r="F15" s="61">
        <v>10.99</v>
      </c>
      <c r="G15" s="61">
        <v>89.39</v>
      </c>
      <c r="H15" s="60">
        <v>250</v>
      </c>
      <c r="I15" s="61">
        <v>2.59</v>
      </c>
      <c r="J15" s="61">
        <v>5.13</v>
      </c>
      <c r="K15" s="61">
        <v>13.74</v>
      </c>
      <c r="L15" s="61">
        <v>111.74</v>
      </c>
    </row>
    <row r="16" spans="2:12" ht="36.75" customHeight="1" x14ac:dyDescent="0.25">
      <c r="B16" s="64" t="s">
        <v>92</v>
      </c>
      <c r="C16" s="60">
        <v>240</v>
      </c>
      <c r="D16" s="61">
        <v>24.78</v>
      </c>
      <c r="E16" s="61">
        <v>14.54</v>
      </c>
      <c r="F16" s="61">
        <v>30.86</v>
      </c>
      <c r="G16" s="61">
        <v>354.67</v>
      </c>
      <c r="H16" s="60">
        <v>280</v>
      </c>
      <c r="I16" s="61">
        <v>28.91</v>
      </c>
      <c r="J16" s="61">
        <v>16.96</v>
      </c>
      <c r="K16" s="61">
        <v>36</v>
      </c>
      <c r="L16" s="61">
        <v>413.78</v>
      </c>
    </row>
    <row r="17" spans="2:12" ht="17.25" customHeight="1" x14ac:dyDescent="0.25">
      <c r="B17" s="63" t="s">
        <v>76</v>
      </c>
      <c r="C17" s="60">
        <v>200</v>
      </c>
      <c r="D17" s="61">
        <v>0.48</v>
      </c>
      <c r="E17" s="61">
        <v>0.04</v>
      </c>
      <c r="F17" s="61">
        <v>14.83</v>
      </c>
      <c r="G17" s="61">
        <v>60.72</v>
      </c>
      <c r="H17" s="60">
        <v>200</v>
      </c>
      <c r="I17" s="61">
        <v>0.48</v>
      </c>
      <c r="J17" s="61">
        <v>0.04</v>
      </c>
      <c r="K17" s="61">
        <v>14.83</v>
      </c>
      <c r="L17" s="61">
        <v>60.72</v>
      </c>
    </row>
    <row r="18" spans="2:12" ht="17.25" customHeight="1" x14ac:dyDescent="0.25">
      <c r="B18" s="63" t="s">
        <v>11</v>
      </c>
      <c r="C18" s="60">
        <v>60</v>
      </c>
      <c r="D18" s="61">
        <v>4.5</v>
      </c>
      <c r="E18" s="61">
        <v>1.74</v>
      </c>
      <c r="F18" s="61">
        <v>30.84</v>
      </c>
      <c r="G18" s="61">
        <v>157.19999999999999</v>
      </c>
      <c r="H18" s="60">
        <v>60</v>
      </c>
      <c r="I18" s="61">
        <v>4.5</v>
      </c>
      <c r="J18" s="61">
        <v>1.74</v>
      </c>
      <c r="K18" s="61">
        <v>30.84</v>
      </c>
      <c r="L18" s="61">
        <v>157.19999999999999</v>
      </c>
    </row>
    <row r="19" spans="2:12" ht="17.25" customHeight="1" x14ac:dyDescent="0.25">
      <c r="B19" s="77" t="s">
        <v>29</v>
      </c>
      <c r="C19" s="60">
        <v>40</v>
      </c>
      <c r="D19" s="61">
        <v>2.2400000000000002</v>
      </c>
      <c r="E19" s="61">
        <v>0.44</v>
      </c>
      <c r="F19" s="61">
        <v>19.760000000000002</v>
      </c>
      <c r="G19" s="61">
        <v>91.96</v>
      </c>
      <c r="H19" s="60">
        <v>40</v>
      </c>
      <c r="I19" s="61">
        <v>2.2400000000000002</v>
      </c>
      <c r="J19" s="61">
        <v>0.44</v>
      </c>
      <c r="K19" s="61">
        <v>19.760000000000002</v>
      </c>
      <c r="L19" s="61">
        <v>91.96</v>
      </c>
    </row>
    <row r="20" spans="2:12" ht="17.25" customHeight="1" x14ac:dyDescent="0.25">
      <c r="B20" s="64" t="s">
        <v>28</v>
      </c>
      <c r="C20" s="69">
        <v>1.5</v>
      </c>
      <c r="D20" s="65"/>
      <c r="E20" s="65"/>
      <c r="F20" s="65"/>
      <c r="G20" s="65"/>
      <c r="H20" s="69">
        <v>1.5</v>
      </c>
      <c r="I20" s="45"/>
      <c r="J20" s="45"/>
      <c r="K20" s="45"/>
      <c r="L20" s="45"/>
    </row>
    <row r="21" spans="2:12" ht="17.25" customHeight="1" x14ac:dyDescent="0.25">
      <c r="B21" s="64" t="s">
        <v>30</v>
      </c>
      <c r="C21" s="69">
        <v>0.05</v>
      </c>
      <c r="D21" s="65"/>
      <c r="E21" s="65"/>
      <c r="F21" s="65"/>
      <c r="G21" s="65"/>
      <c r="H21" s="69">
        <v>0.05</v>
      </c>
      <c r="I21" s="45"/>
      <c r="J21" s="45"/>
      <c r="K21" s="45"/>
      <c r="L21" s="45"/>
    </row>
    <row r="22" spans="2:12" ht="15.75" customHeight="1" x14ac:dyDescent="0.25">
      <c r="B22" s="46" t="s">
        <v>43</v>
      </c>
      <c r="C22" s="66">
        <f t="shared" ref="C22:L22" si="1">SUM(C14:C19)</f>
        <v>800</v>
      </c>
      <c r="D22" s="66">
        <f t="shared" si="1"/>
        <v>35.800000000000004</v>
      </c>
      <c r="E22" s="66">
        <f t="shared" si="1"/>
        <v>25.299999999999997</v>
      </c>
      <c r="F22" s="66">
        <f t="shared" si="1"/>
        <v>113.39</v>
      </c>
      <c r="G22" s="66">
        <f t="shared" si="1"/>
        <v>825.37000000000012</v>
      </c>
      <c r="H22" s="66">
        <f t="shared" si="1"/>
        <v>930</v>
      </c>
      <c r="I22" s="66">
        <f t="shared" si="1"/>
        <v>41.6</v>
      </c>
      <c r="J22" s="66">
        <f t="shared" si="1"/>
        <v>31.689999999999998</v>
      </c>
      <c r="K22" s="66">
        <f t="shared" si="1"/>
        <v>125.35000000000001</v>
      </c>
      <c r="L22" s="66">
        <f t="shared" si="1"/>
        <v>954.45</v>
      </c>
    </row>
    <row r="23" spans="2:12" ht="15.75" customHeight="1" x14ac:dyDescent="0.25">
      <c r="B23" s="46" t="s">
        <v>44</v>
      </c>
      <c r="C23" s="67"/>
      <c r="D23" s="66">
        <f>SUM(D11+D22)</f>
        <v>68.150000000000006</v>
      </c>
      <c r="E23" s="66">
        <f>SUM(E11+E22)</f>
        <v>57.23</v>
      </c>
      <c r="F23" s="66">
        <f>SUM(F11+F22)</f>
        <v>186.99</v>
      </c>
      <c r="G23" s="66">
        <f>SUM(G11+G22)</f>
        <v>1538.13</v>
      </c>
      <c r="H23" s="67"/>
      <c r="I23" s="66">
        <f>SUM(I11+I22)</f>
        <v>79.17</v>
      </c>
      <c r="J23" s="66">
        <f>SUM(J11+J22)</f>
        <v>69.239999999999995</v>
      </c>
      <c r="K23" s="66">
        <f>SUM(K11+K22)</f>
        <v>199.93</v>
      </c>
      <c r="L23" s="66">
        <f>SUM(L11+L22)</f>
        <v>1742.57</v>
      </c>
    </row>
    <row r="24" spans="2:12" s="12" customFormat="1" ht="22.5" customHeight="1" x14ac:dyDescent="0.25">
      <c r="B24" s="47" t="s">
        <v>86</v>
      </c>
      <c r="C24" s="97" t="s">
        <v>95</v>
      </c>
      <c r="D24" s="95"/>
      <c r="E24" s="95"/>
      <c r="F24" s="96"/>
      <c r="G24" s="49"/>
      <c r="H24" s="97"/>
      <c r="I24" s="95"/>
      <c r="J24" s="95"/>
      <c r="K24" s="96"/>
      <c r="L24" s="49"/>
    </row>
    <row r="25" spans="2:12" x14ac:dyDescent="0.25"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</row>
    <row r="26" spans="2:12" ht="15.75" x14ac:dyDescent="0.25">
      <c r="B26" s="22" t="s">
        <v>13</v>
      </c>
      <c r="C26" s="19"/>
      <c r="D26" s="19"/>
      <c r="E26" s="19"/>
      <c r="F26" s="19"/>
      <c r="G26" s="23"/>
      <c r="H26" s="19"/>
      <c r="I26" s="19"/>
      <c r="J26" s="19"/>
      <c r="K26" s="19"/>
      <c r="L26" s="23"/>
    </row>
    <row r="27" spans="2:12" ht="23.25" customHeight="1" x14ac:dyDescent="0.25"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</row>
    <row r="28" spans="2:12" ht="15.75" x14ac:dyDescent="0.25">
      <c r="B28" s="102" t="s">
        <v>14</v>
      </c>
      <c r="C28" s="102"/>
      <c r="D28" s="102"/>
      <c r="E28" s="102"/>
      <c r="F28" s="102"/>
      <c r="G28" s="102"/>
      <c r="H28" s="102"/>
      <c r="I28" s="102"/>
      <c r="J28" s="102"/>
      <c r="K28" s="102"/>
      <c r="L28" s="102"/>
    </row>
  </sheetData>
  <mergeCells count="7">
    <mergeCell ref="B28:L28"/>
    <mergeCell ref="B1:L1"/>
    <mergeCell ref="B2:L2"/>
    <mergeCell ref="C12:F12"/>
    <mergeCell ref="C24:F24"/>
    <mergeCell ref="H12:K12"/>
    <mergeCell ref="H24:K24"/>
  </mergeCells>
  <printOptions horizontalCentered="1" verticalCentered="1"/>
  <pageMargins left="0.39370078740157483" right="0.39370078740157483" top="2.3622047244094491" bottom="0.15748031496062992" header="0.51181102362204722" footer="0.51181102362204722"/>
  <pageSetup paperSize="9" scale="77" firstPageNumber="0" fitToHeight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0"/>
  <sheetViews>
    <sheetView workbookViewId="0">
      <selection activeCell="H16" sqref="H16:L21"/>
    </sheetView>
  </sheetViews>
  <sheetFormatPr defaultColWidth="8.85546875" defaultRowHeight="15" x14ac:dyDescent="0.25"/>
  <cols>
    <col min="1" max="1" width="1.7109375" customWidth="1"/>
    <col min="2" max="2" width="41.42578125" customWidth="1"/>
    <col min="3" max="3" width="9.7109375" customWidth="1"/>
    <col min="4" max="5" width="7.42578125" customWidth="1"/>
    <col min="6" max="6" width="8.140625" customWidth="1"/>
    <col min="7" max="8" width="9.42578125" customWidth="1"/>
    <col min="9" max="10" width="6.85546875" customWidth="1"/>
    <col min="11" max="11" width="8.42578125" customWidth="1"/>
    <col min="12" max="12" width="9.42578125" customWidth="1"/>
  </cols>
  <sheetData>
    <row r="1" spans="2:12" ht="45" x14ac:dyDescent="0.6">
      <c r="B1" s="98" t="s">
        <v>96</v>
      </c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2:12" ht="18.75" x14ac:dyDescent="0.3">
      <c r="B2" s="103" t="s">
        <v>21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</row>
    <row r="3" spans="2:12" ht="6.6" customHeight="1" x14ac:dyDescent="0.3">
      <c r="B3" s="1"/>
      <c r="C3" s="2"/>
      <c r="D3" s="2"/>
      <c r="E3" s="2"/>
      <c r="F3" s="2"/>
      <c r="G3" s="2"/>
      <c r="H3" s="2"/>
      <c r="I3" s="2"/>
      <c r="J3" s="2"/>
      <c r="K3" s="2"/>
      <c r="L3" s="2"/>
    </row>
    <row r="4" spans="2:12" ht="39.950000000000003" customHeight="1" x14ac:dyDescent="0.25">
      <c r="B4" s="10" t="s">
        <v>0</v>
      </c>
      <c r="C4" s="3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3" t="s">
        <v>1</v>
      </c>
      <c r="I4" s="7" t="s">
        <v>2</v>
      </c>
      <c r="J4" s="7" t="s">
        <v>3</v>
      </c>
      <c r="K4" s="7" t="s">
        <v>4</v>
      </c>
      <c r="L4" s="7" t="s">
        <v>5</v>
      </c>
    </row>
    <row r="5" spans="2:12" ht="32.25" customHeight="1" x14ac:dyDescent="0.25">
      <c r="B5" s="9" t="s">
        <v>6</v>
      </c>
      <c r="C5" s="21" t="s">
        <v>38</v>
      </c>
      <c r="D5" s="9" t="s">
        <v>7</v>
      </c>
      <c r="E5" s="9" t="s">
        <v>7</v>
      </c>
      <c r="F5" s="9" t="s">
        <v>7</v>
      </c>
      <c r="G5" s="9" t="s">
        <v>8</v>
      </c>
      <c r="H5" s="21" t="s">
        <v>39</v>
      </c>
      <c r="I5" s="9" t="s">
        <v>7</v>
      </c>
      <c r="J5" s="9" t="s">
        <v>7</v>
      </c>
      <c r="K5" s="9" t="s">
        <v>7</v>
      </c>
      <c r="L5" s="9" t="s">
        <v>8</v>
      </c>
    </row>
    <row r="6" spans="2:12" ht="15.75" customHeight="1" x14ac:dyDescent="0.25">
      <c r="B6" s="43" t="s">
        <v>9</v>
      </c>
      <c r="C6" s="79"/>
      <c r="D6" s="44"/>
      <c r="E6" s="44"/>
      <c r="F6" s="44"/>
      <c r="G6" s="44"/>
      <c r="H6" s="79"/>
      <c r="I6" s="44"/>
      <c r="J6" s="44"/>
      <c r="K6" s="44"/>
      <c r="L6" s="44"/>
    </row>
    <row r="7" spans="2:12" ht="17.25" customHeight="1" x14ac:dyDescent="0.3">
      <c r="B7" s="36" t="s">
        <v>16</v>
      </c>
      <c r="C7" s="60">
        <v>200</v>
      </c>
      <c r="D7" s="61">
        <v>5.9</v>
      </c>
      <c r="E7" s="61">
        <v>8.5</v>
      </c>
      <c r="F7" s="61">
        <v>27.75</v>
      </c>
      <c r="G7" s="61">
        <v>211.44</v>
      </c>
      <c r="H7" s="60">
        <v>250</v>
      </c>
      <c r="I7" s="61">
        <v>7.37</v>
      </c>
      <c r="J7" s="61">
        <v>10.63</v>
      </c>
      <c r="K7" s="61">
        <v>34.69</v>
      </c>
      <c r="L7" s="61">
        <v>264.3</v>
      </c>
    </row>
    <row r="8" spans="2:12" ht="17.25" customHeight="1" x14ac:dyDescent="0.3">
      <c r="B8" s="36" t="s">
        <v>56</v>
      </c>
      <c r="C8" s="60">
        <v>40</v>
      </c>
      <c r="D8" s="61">
        <v>3</v>
      </c>
      <c r="E8" s="61">
        <v>3.92</v>
      </c>
      <c r="F8" s="61">
        <v>29.76</v>
      </c>
      <c r="G8" s="61">
        <v>166.8</v>
      </c>
      <c r="H8" s="60">
        <v>40</v>
      </c>
      <c r="I8" s="61">
        <v>3</v>
      </c>
      <c r="J8" s="61">
        <v>3.92</v>
      </c>
      <c r="K8" s="61">
        <v>29.76</v>
      </c>
      <c r="L8" s="61">
        <v>166.8</v>
      </c>
    </row>
    <row r="9" spans="2:12" ht="17.25" customHeight="1" x14ac:dyDescent="0.3">
      <c r="B9" s="36" t="s">
        <v>17</v>
      </c>
      <c r="C9" s="60">
        <v>20</v>
      </c>
      <c r="D9" s="61">
        <v>4.6399999999999997</v>
      </c>
      <c r="E9" s="61">
        <v>5.9</v>
      </c>
      <c r="F9" s="61">
        <v>0</v>
      </c>
      <c r="G9" s="61">
        <v>72.8</v>
      </c>
      <c r="H9" s="60">
        <v>20</v>
      </c>
      <c r="I9" s="61">
        <v>4.6399999999999997</v>
      </c>
      <c r="J9" s="61">
        <v>5.9</v>
      </c>
      <c r="K9" s="61">
        <v>0</v>
      </c>
      <c r="L9" s="61">
        <v>72.8</v>
      </c>
    </row>
    <row r="10" spans="2:12" ht="17.25" customHeight="1" x14ac:dyDescent="0.25">
      <c r="B10" s="64" t="s">
        <v>55</v>
      </c>
      <c r="C10" s="60">
        <v>200</v>
      </c>
      <c r="D10" s="61">
        <v>4.3899999999999997</v>
      </c>
      <c r="E10" s="61">
        <v>4.04</v>
      </c>
      <c r="F10" s="61">
        <v>16.420000000000002</v>
      </c>
      <c r="G10" s="61">
        <v>122.9</v>
      </c>
      <c r="H10" s="60">
        <v>200</v>
      </c>
      <c r="I10" s="61">
        <v>4.3899999999999997</v>
      </c>
      <c r="J10" s="61">
        <v>4.04</v>
      </c>
      <c r="K10" s="61">
        <v>16.420000000000002</v>
      </c>
      <c r="L10" s="61">
        <v>122.9</v>
      </c>
    </row>
    <row r="11" spans="2:12" ht="17.25" customHeight="1" x14ac:dyDescent="0.3">
      <c r="B11" s="36" t="s">
        <v>11</v>
      </c>
      <c r="C11" s="60">
        <v>40</v>
      </c>
      <c r="D11" s="61">
        <v>3</v>
      </c>
      <c r="E11" s="61">
        <v>1.1599999999999999</v>
      </c>
      <c r="F11" s="61">
        <v>20.56</v>
      </c>
      <c r="G11" s="61">
        <v>104.8</v>
      </c>
      <c r="H11" s="60">
        <v>40</v>
      </c>
      <c r="I11" s="61">
        <v>3</v>
      </c>
      <c r="J11" s="61">
        <v>1.1599999999999999</v>
      </c>
      <c r="K11" s="61">
        <v>20.56</v>
      </c>
      <c r="L11" s="61">
        <v>104.8</v>
      </c>
    </row>
    <row r="12" spans="2:12" ht="17.25" customHeight="1" x14ac:dyDescent="0.25">
      <c r="B12" s="64" t="s">
        <v>28</v>
      </c>
      <c r="C12" s="60">
        <v>1</v>
      </c>
      <c r="D12" s="65"/>
      <c r="E12" s="65"/>
      <c r="F12" s="65"/>
      <c r="G12" s="65"/>
      <c r="H12" s="60">
        <v>1</v>
      </c>
      <c r="I12" s="65"/>
      <c r="J12" s="65"/>
      <c r="K12" s="45"/>
      <c r="L12" s="45"/>
    </row>
    <row r="13" spans="2:12" ht="15.75" customHeight="1" x14ac:dyDescent="0.25">
      <c r="B13" s="46" t="s">
        <v>42</v>
      </c>
      <c r="C13" s="66">
        <f>SUM(C7:C11)</f>
        <v>500</v>
      </c>
      <c r="D13" s="66">
        <f>SUM(D7:D11)</f>
        <v>20.93</v>
      </c>
      <c r="E13" s="66">
        <f t="shared" ref="E13:L13" si="0">SUM(E7:E11)</f>
        <v>23.52</v>
      </c>
      <c r="F13" s="66">
        <f t="shared" si="0"/>
        <v>94.490000000000009</v>
      </c>
      <c r="G13" s="66">
        <f t="shared" si="0"/>
        <v>678.74</v>
      </c>
      <c r="H13" s="66">
        <f t="shared" si="0"/>
        <v>550</v>
      </c>
      <c r="I13" s="66">
        <f t="shared" si="0"/>
        <v>22.400000000000002</v>
      </c>
      <c r="J13" s="66">
        <f t="shared" si="0"/>
        <v>25.650000000000002</v>
      </c>
      <c r="K13" s="66">
        <f t="shared" si="0"/>
        <v>101.43</v>
      </c>
      <c r="L13" s="66">
        <f t="shared" si="0"/>
        <v>731.6</v>
      </c>
    </row>
    <row r="14" spans="2:12" s="12" customFormat="1" ht="22.5" customHeight="1" x14ac:dyDescent="0.25">
      <c r="B14" s="47" t="s">
        <v>86</v>
      </c>
      <c r="C14" s="94" t="s">
        <v>94</v>
      </c>
      <c r="D14" s="95"/>
      <c r="E14" s="95"/>
      <c r="F14" s="96"/>
      <c r="G14" s="49"/>
      <c r="H14" s="104"/>
      <c r="I14" s="105"/>
      <c r="J14" s="105"/>
      <c r="K14" s="105"/>
      <c r="L14" s="49"/>
    </row>
    <row r="15" spans="2:12" ht="15.75" customHeight="1" x14ac:dyDescent="0.25">
      <c r="B15" s="43" t="s">
        <v>12</v>
      </c>
      <c r="C15" s="79"/>
      <c r="D15" s="44"/>
      <c r="E15" s="44"/>
      <c r="F15" s="44"/>
      <c r="G15" s="44"/>
      <c r="H15" s="79"/>
      <c r="I15" s="44"/>
      <c r="J15" s="44"/>
      <c r="K15" s="44"/>
      <c r="L15" s="44"/>
    </row>
    <row r="16" spans="2:12" ht="17.25" customHeight="1" x14ac:dyDescent="0.3">
      <c r="B16" s="36" t="s">
        <v>48</v>
      </c>
      <c r="C16" s="60">
        <v>60</v>
      </c>
      <c r="D16" s="61">
        <v>0.31</v>
      </c>
      <c r="E16" s="61">
        <v>2.1800000000000002</v>
      </c>
      <c r="F16" s="61">
        <v>1.82</v>
      </c>
      <c r="G16" s="61">
        <v>28.1</v>
      </c>
      <c r="H16" s="60">
        <v>100</v>
      </c>
      <c r="I16" s="61">
        <v>0.52</v>
      </c>
      <c r="J16" s="61">
        <v>3.63</v>
      </c>
      <c r="K16" s="61">
        <v>3.03</v>
      </c>
      <c r="L16" s="61">
        <v>46.83</v>
      </c>
    </row>
    <row r="17" spans="2:12" ht="17.25" customHeight="1" x14ac:dyDescent="0.25">
      <c r="B17" s="64" t="s">
        <v>68</v>
      </c>
      <c r="C17" s="60">
        <v>200</v>
      </c>
      <c r="D17" s="61">
        <v>3.96</v>
      </c>
      <c r="E17" s="61">
        <v>3.46</v>
      </c>
      <c r="F17" s="61">
        <v>14.31</v>
      </c>
      <c r="G17" s="61">
        <v>105.57</v>
      </c>
      <c r="H17" s="60">
        <v>250</v>
      </c>
      <c r="I17" s="61">
        <v>4.95</v>
      </c>
      <c r="J17" s="61">
        <v>4.33</v>
      </c>
      <c r="K17" s="61">
        <v>17.89</v>
      </c>
      <c r="L17" s="61">
        <v>131.96</v>
      </c>
    </row>
    <row r="18" spans="2:12" ht="17.25" customHeight="1" x14ac:dyDescent="0.3">
      <c r="B18" s="36" t="s">
        <v>41</v>
      </c>
      <c r="C18" s="60">
        <v>240</v>
      </c>
      <c r="D18" s="61">
        <v>22.89</v>
      </c>
      <c r="E18" s="61">
        <v>36.590000000000003</v>
      </c>
      <c r="F18" s="61">
        <v>108.86</v>
      </c>
      <c r="G18" s="61">
        <v>616.29</v>
      </c>
      <c r="H18" s="60">
        <v>280</v>
      </c>
      <c r="I18" s="61">
        <v>26.7</v>
      </c>
      <c r="J18" s="61">
        <v>42.69</v>
      </c>
      <c r="K18" s="61">
        <v>135.30000000000001</v>
      </c>
      <c r="L18" s="61">
        <v>739</v>
      </c>
    </row>
    <row r="19" spans="2:12" ht="17.25" customHeight="1" x14ac:dyDescent="0.3">
      <c r="B19" s="36" t="s">
        <v>69</v>
      </c>
      <c r="C19" s="60">
        <v>200</v>
      </c>
      <c r="D19" s="61">
        <v>2</v>
      </c>
      <c r="E19" s="61">
        <v>0.2</v>
      </c>
      <c r="F19" s="61">
        <v>20.2</v>
      </c>
      <c r="G19" s="61">
        <v>92</v>
      </c>
      <c r="H19" s="60">
        <v>200</v>
      </c>
      <c r="I19" s="61">
        <v>2</v>
      </c>
      <c r="J19" s="61">
        <v>0.2</v>
      </c>
      <c r="K19" s="61">
        <v>20.2</v>
      </c>
      <c r="L19" s="61">
        <v>92</v>
      </c>
    </row>
    <row r="20" spans="2:12" ht="17.25" customHeight="1" x14ac:dyDescent="0.3">
      <c r="B20" s="36" t="s">
        <v>11</v>
      </c>
      <c r="C20" s="60">
        <v>20</v>
      </c>
      <c r="D20" s="61">
        <v>1.5</v>
      </c>
      <c r="E20" s="61">
        <v>0.57999999999999996</v>
      </c>
      <c r="F20" s="61">
        <v>10.28</v>
      </c>
      <c r="G20" s="61">
        <v>52.34</v>
      </c>
      <c r="H20" s="60">
        <v>20</v>
      </c>
      <c r="I20" s="61">
        <v>1.5</v>
      </c>
      <c r="J20" s="61">
        <v>0.57999999999999996</v>
      </c>
      <c r="K20" s="61">
        <v>10.28</v>
      </c>
      <c r="L20" s="61">
        <v>52.34</v>
      </c>
    </row>
    <row r="21" spans="2:12" ht="17.25" customHeight="1" x14ac:dyDescent="0.3">
      <c r="B21" s="59" t="s">
        <v>29</v>
      </c>
      <c r="C21" s="60">
        <v>20</v>
      </c>
      <c r="D21" s="61">
        <v>2.12</v>
      </c>
      <c r="E21" s="61">
        <v>0.22</v>
      </c>
      <c r="F21" s="61">
        <v>9.8800000000000008</v>
      </c>
      <c r="G21" s="61">
        <v>46.4</v>
      </c>
      <c r="H21" s="60">
        <v>60</v>
      </c>
      <c r="I21" s="70">
        <v>3.36</v>
      </c>
      <c r="J21" s="70">
        <v>0.66</v>
      </c>
      <c r="K21" s="70">
        <v>29.64</v>
      </c>
      <c r="L21" s="65">
        <v>139.19999999999999</v>
      </c>
    </row>
    <row r="22" spans="2:12" ht="17.25" customHeight="1" x14ac:dyDescent="0.25">
      <c r="B22" s="64" t="s">
        <v>28</v>
      </c>
      <c r="C22" s="60">
        <v>1.5</v>
      </c>
      <c r="D22" s="65"/>
      <c r="E22" s="65"/>
      <c r="F22" s="65"/>
      <c r="G22" s="65"/>
      <c r="H22" s="60">
        <v>1.5</v>
      </c>
      <c r="I22" s="45"/>
      <c r="J22" s="45"/>
      <c r="K22" s="45"/>
      <c r="L22" s="45"/>
    </row>
    <row r="23" spans="2:12" ht="17.25" customHeight="1" x14ac:dyDescent="0.25">
      <c r="B23" s="64" t="s">
        <v>30</v>
      </c>
      <c r="C23" s="60">
        <v>0.05</v>
      </c>
      <c r="D23" s="65"/>
      <c r="E23" s="65"/>
      <c r="F23" s="65"/>
      <c r="G23" s="65"/>
      <c r="H23" s="60">
        <v>0.05</v>
      </c>
      <c r="I23" s="45"/>
      <c r="J23" s="45"/>
      <c r="K23" s="45"/>
      <c r="L23" s="45"/>
    </row>
    <row r="24" spans="2:12" ht="15.75" customHeight="1" x14ac:dyDescent="0.25">
      <c r="B24" s="46" t="s">
        <v>43</v>
      </c>
      <c r="C24" s="66">
        <f t="shared" ref="C24:K24" si="1">SUM(C16:C21)</f>
        <v>740</v>
      </c>
      <c r="D24" s="66">
        <f t="shared" si="1"/>
        <v>32.78</v>
      </c>
      <c r="E24" s="66">
        <f t="shared" si="1"/>
        <v>43.230000000000004</v>
      </c>
      <c r="F24" s="66">
        <f t="shared" si="1"/>
        <v>165.35</v>
      </c>
      <c r="G24" s="66">
        <f t="shared" si="1"/>
        <v>940.69999999999993</v>
      </c>
      <c r="H24" s="66">
        <f>SUM(H16:H21)</f>
        <v>910</v>
      </c>
      <c r="I24" s="66">
        <f t="shared" si="1"/>
        <v>39.03</v>
      </c>
      <c r="J24" s="66">
        <f t="shared" si="1"/>
        <v>52.089999999999996</v>
      </c>
      <c r="K24" s="66">
        <f t="shared" si="1"/>
        <v>216.34000000000003</v>
      </c>
      <c r="L24" s="66">
        <f>SUM(L16:L21)</f>
        <v>1201.33</v>
      </c>
    </row>
    <row r="25" spans="2:12" ht="15.75" customHeight="1" x14ac:dyDescent="0.25">
      <c r="B25" s="46" t="s">
        <v>44</v>
      </c>
      <c r="C25" s="67"/>
      <c r="D25" s="66">
        <f>SUM(D13+D24)</f>
        <v>53.71</v>
      </c>
      <c r="E25" s="66">
        <f t="shared" ref="E25:I25" si="2">SUM(E13+E24)</f>
        <v>66.75</v>
      </c>
      <c r="F25" s="66">
        <f t="shared" si="2"/>
        <v>259.84000000000003</v>
      </c>
      <c r="G25" s="66">
        <f t="shared" si="2"/>
        <v>1619.44</v>
      </c>
      <c r="H25" s="67"/>
      <c r="I25" s="66">
        <f t="shared" si="2"/>
        <v>61.430000000000007</v>
      </c>
      <c r="J25" s="66">
        <f t="shared" ref="J25" si="3">SUM(J13+J24)</f>
        <v>77.739999999999995</v>
      </c>
      <c r="K25" s="66">
        <f t="shared" ref="K25" si="4">SUM(K13+K24)</f>
        <v>317.77000000000004</v>
      </c>
      <c r="L25" s="66">
        <f>SUM(L13+L24)</f>
        <v>1932.9299999999998</v>
      </c>
    </row>
    <row r="26" spans="2:12" s="12" customFormat="1" ht="22.5" customHeight="1" x14ac:dyDescent="0.25">
      <c r="B26" s="47" t="s">
        <v>86</v>
      </c>
      <c r="C26" s="97" t="s">
        <v>95</v>
      </c>
      <c r="D26" s="95"/>
      <c r="E26" s="95"/>
      <c r="F26" s="96"/>
      <c r="G26" s="49"/>
      <c r="H26" s="106"/>
      <c r="I26" s="105"/>
      <c r="J26" s="105"/>
      <c r="K26" s="105"/>
      <c r="L26" s="49"/>
    </row>
    <row r="27" spans="2:12" x14ac:dyDescent="0.25"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</row>
    <row r="28" spans="2:12" ht="15.75" x14ac:dyDescent="0.25">
      <c r="B28" s="22" t="s">
        <v>13</v>
      </c>
      <c r="C28" s="19"/>
      <c r="D28" s="19"/>
      <c r="E28" s="19"/>
      <c r="F28" s="19"/>
      <c r="G28" s="23"/>
      <c r="H28" s="19"/>
      <c r="I28" s="19"/>
      <c r="J28" s="19"/>
      <c r="K28" s="19"/>
      <c r="L28" s="23"/>
    </row>
    <row r="30" spans="2:12" ht="15.75" x14ac:dyDescent="0.25">
      <c r="B30" s="102" t="s">
        <v>14</v>
      </c>
      <c r="C30" s="102"/>
      <c r="D30" s="102"/>
      <c r="E30" s="102"/>
      <c r="F30" s="102"/>
      <c r="G30" s="102"/>
      <c r="H30" s="102"/>
      <c r="I30" s="102"/>
      <c r="J30" s="102"/>
      <c r="K30" s="102"/>
      <c r="L30" s="102"/>
    </row>
  </sheetData>
  <mergeCells count="7">
    <mergeCell ref="B30:L30"/>
    <mergeCell ref="B1:L1"/>
    <mergeCell ref="B2:L2"/>
    <mergeCell ref="C14:F14"/>
    <mergeCell ref="C26:F26"/>
    <mergeCell ref="H14:K14"/>
    <mergeCell ref="H26:K26"/>
  </mergeCells>
  <printOptions horizontalCentered="1" verticalCentered="1"/>
  <pageMargins left="0.35433070866141736" right="0.35433070866141736" top="2.3622047244094491" bottom="0.15748031496062992" header="0.51181102362204722" footer="0.51181102362204722"/>
  <pageSetup paperSize="9" scale="76" firstPageNumber="0" fitToHeight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0"/>
  <sheetViews>
    <sheetView workbookViewId="0">
      <selection activeCell="H15" sqref="H15:L21"/>
    </sheetView>
  </sheetViews>
  <sheetFormatPr defaultColWidth="8.85546875" defaultRowHeight="15" x14ac:dyDescent="0.25"/>
  <cols>
    <col min="1" max="1" width="1.42578125" customWidth="1"/>
    <col min="2" max="2" width="45.28515625" customWidth="1"/>
    <col min="3" max="3" width="8.85546875" customWidth="1"/>
    <col min="4" max="6" width="7.5703125" customWidth="1"/>
    <col min="7" max="7" width="9.7109375" customWidth="1"/>
    <col min="8" max="8" width="9.5703125" customWidth="1"/>
    <col min="9" max="11" width="7.42578125" customWidth="1"/>
    <col min="12" max="12" width="9.7109375" customWidth="1"/>
  </cols>
  <sheetData>
    <row r="1" spans="2:12" ht="45" x14ac:dyDescent="0.6">
      <c r="B1" s="98" t="s">
        <v>96</v>
      </c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2:12" ht="18.75" x14ac:dyDescent="0.3">
      <c r="B2" s="103" t="s">
        <v>46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</row>
    <row r="3" spans="2:12" ht="25.5" x14ac:dyDescent="0.25">
      <c r="B3" s="10" t="s">
        <v>0</v>
      </c>
      <c r="C3" s="6" t="s">
        <v>1</v>
      </c>
      <c r="D3" s="4" t="s">
        <v>2</v>
      </c>
      <c r="E3" s="4" t="s">
        <v>3</v>
      </c>
      <c r="F3" s="5" t="s">
        <v>4</v>
      </c>
      <c r="G3" s="7" t="s">
        <v>5</v>
      </c>
      <c r="H3" s="6" t="s">
        <v>1</v>
      </c>
      <c r="I3" s="4" t="s">
        <v>2</v>
      </c>
      <c r="J3" s="4" t="s">
        <v>3</v>
      </c>
      <c r="K3" s="5" t="s">
        <v>4</v>
      </c>
      <c r="L3" s="7" t="s">
        <v>5</v>
      </c>
    </row>
    <row r="4" spans="2:12" ht="26.1" customHeight="1" x14ac:dyDescent="0.25">
      <c r="B4" s="8" t="s">
        <v>6</v>
      </c>
      <c r="C4" s="21" t="s">
        <v>38</v>
      </c>
      <c r="D4" s="9" t="s">
        <v>7</v>
      </c>
      <c r="E4" s="9" t="s">
        <v>7</v>
      </c>
      <c r="F4" s="9" t="s">
        <v>7</v>
      </c>
      <c r="G4" s="9" t="s">
        <v>8</v>
      </c>
      <c r="H4" s="21" t="s">
        <v>39</v>
      </c>
      <c r="I4" s="9" t="s">
        <v>7</v>
      </c>
      <c r="J4" s="9" t="s">
        <v>7</v>
      </c>
      <c r="K4" s="9" t="s">
        <v>7</v>
      </c>
      <c r="L4" s="9" t="s">
        <v>8</v>
      </c>
    </row>
    <row r="5" spans="2:12" ht="17.25" customHeight="1" x14ac:dyDescent="0.25">
      <c r="B5" s="38" t="s">
        <v>9</v>
      </c>
      <c r="C5" s="39"/>
      <c r="D5" s="40"/>
      <c r="E5" s="40"/>
      <c r="F5" s="41"/>
      <c r="G5" s="42"/>
      <c r="H5" s="39"/>
      <c r="I5" s="40"/>
      <c r="J5" s="40"/>
      <c r="K5" s="41"/>
      <c r="L5" s="42"/>
    </row>
    <row r="6" spans="2:12" ht="19.5" customHeight="1" x14ac:dyDescent="0.25">
      <c r="B6" s="63" t="s">
        <v>20</v>
      </c>
      <c r="C6" s="60">
        <v>200</v>
      </c>
      <c r="D6" s="61">
        <v>6.14</v>
      </c>
      <c r="E6" s="61">
        <v>6.94</v>
      </c>
      <c r="F6" s="61">
        <v>43.36</v>
      </c>
      <c r="G6" s="61">
        <v>253.73</v>
      </c>
      <c r="H6" s="60">
        <v>250</v>
      </c>
      <c r="I6" s="61">
        <v>7.68</v>
      </c>
      <c r="J6" s="61">
        <v>8.68</v>
      </c>
      <c r="K6" s="61">
        <v>54.2</v>
      </c>
      <c r="L6" s="61">
        <v>317.17</v>
      </c>
    </row>
    <row r="7" spans="2:12" ht="19.5" customHeight="1" x14ac:dyDescent="0.3">
      <c r="B7" s="63" t="s">
        <v>70</v>
      </c>
      <c r="C7" s="55">
        <v>50</v>
      </c>
      <c r="D7" s="56">
        <v>6.2</v>
      </c>
      <c r="E7" s="56">
        <v>3.71</v>
      </c>
      <c r="F7" s="56">
        <v>21.5</v>
      </c>
      <c r="G7" s="56">
        <v>144.04</v>
      </c>
      <c r="H7" s="55">
        <v>50</v>
      </c>
      <c r="I7" s="56">
        <v>6.2</v>
      </c>
      <c r="J7" s="56">
        <v>3.71</v>
      </c>
      <c r="K7" s="56">
        <v>21.5</v>
      </c>
      <c r="L7" s="56">
        <v>144.04</v>
      </c>
    </row>
    <row r="8" spans="2:12" ht="19.5" customHeight="1" x14ac:dyDescent="0.25">
      <c r="B8" s="63" t="s">
        <v>17</v>
      </c>
      <c r="C8" s="60">
        <v>10</v>
      </c>
      <c r="D8" s="61">
        <v>2.3199999999999998</v>
      </c>
      <c r="E8" s="61">
        <v>2.95</v>
      </c>
      <c r="F8" s="61">
        <v>0</v>
      </c>
      <c r="G8" s="61">
        <v>36.4</v>
      </c>
      <c r="H8" s="60">
        <v>20</v>
      </c>
      <c r="I8" s="61">
        <v>4.6399999999999997</v>
      </c>
      <c r="J8" s="61">
        <v>5.9</v>
      </c>
      <c r="K8" s="61">
        <v>0</v>
      </c>
      <c r="L8" s="61">
        <v>72.8</v>
      </c>
    </row>
    <row r="9" spans="2:12" ht="19.5" customHeight="1" x14ac:dyDescent="0.25">
      <c r="B9" s="63" t="s">
        <v>11</v>
      </c>
      <c r="C9" s="60">
        <v>60</v>
      </c>
      <c r="D9" s="61">
        <v>4.5</v>
      </c>
      <c r="E9" s="61">
        <v>1.74</v>
      </c>
      <c r="F9" s="61">
        <v>30.84</v>
      </c>
      <c r="G9" s="61">
        <v>157.02000000000001</v>
      </c>
      <c r="H9" s="60">
        <v>60</v>
      </c>
      <c r="I9" s="61">
        <v>4.5</v>
      </c>
      <c r="J9" s="61">
        <v>1.74</v>
      </c>
      <c r="K9" s="61">
        <v>30.84</v>
      </c>
      <c r="L9" s="61">
        <v>157.02000000000001</v>
      </c>
    </row>
    <row r="10" spans="2:12" ht="19.5" customHeight="1" x14ac:dyDescent="0.25">
      <c r="B10" s="64" t="s">
        <v>60</v>
      </c>
      <c r="C10" s="60">
        <v>200</v>
      </c>
      <c r="D10" s="61">
        <v>0.04</v>
      </c>
      <c r="E10" s="61">
        <v>0</v>
      </c>
      <c r="F10" s="61">
        <v>8.11</v>
      </c>
      <c r="G10" s="61">
        <v>33.28</v>
      </c>
      <c r="H10" s="60">
        <v>200</v>
      </c>
      <c r="I10" s="61">
        <v>0.04</v>
      </c>
      <c r="J10" s="61">
        <v>0</v>
      </c>
      <c r="K10" s="61">
        <v>8.11</v>
      </c>
      <c r="L10" s="61">
        <v>33.28</v>
      </c>
    </row>
    <row r="11" spans="2:12" ht="19.5" customHeight="1" x14ac:dyDescent="0.25">
      <c r="B11" s="64" t="s">
        <v>28</v>
      </c>
      <c r="C11" s="60">
        <v>1</v>
      </c>
      <c r="D11" s="65"/>
      <c r="E11" s="65"/>
      <c r="F11" s="65"/>
      <c r="G11" s="65"/>
      <c r="H11" s="60">
        <v>1</v>
      </c>
      <c r="I11" s="45"/>
      <c r="J11" s="45"/>
      <c r="K11" s="45"/>
      <c r="L11" s="45"/>
    </row>
    <row r="12" spans="2:12" ht="15.75" customHeight="1" x14ac:dyDescent="0.25">
      <c r="B12" s="46" t="s">
        <v>42</v>
      </c>
      <c r="C12" s="66">
        <f t="shared" ref="C12:H12" si="0">SUM(C6:C10)</f>
        <v>520</v>
      </c>
      <c r="D12" s="66">
        <f t="shared" si="0"/>
        <v>19.2</v>
      </c>
      <c r="E12" s="66">
        <f t="shared" si="0"/>
        <v>15.340000000000002</v>
      </c>
      <c r="F12" s="66">
        <f t="shared" si="0"/>
        <v>103.81</v>
      </c>
      <c r="G12" s="66">
        <f t="shared" si="0"/>
        <v>624.46999999999991</v>
      </c>
      <c r="H12" s="66">
        <f t="shared" si="0"/>
        <v>580</v>
      </c>
      <c r="I12" s="66">
        <f>SUM(I6:I10)</f>
        <v>23.06</v>
      </c>
      <c r="J12" s="66">
        <f t="shared" ref="J12:L12" si="1">SUM(J6:J10)</f>
        <v>20.029999999999998</v>
      </c>
      <c r="K12" s="66">
        <f t="shared" si="1"/>
        <v>114.65</v>
      </c>
      <c r="L12" s="66">
        <f t="shared" si="1"/>
        <v>724.31</v>
      </c>
    </row>
    <row r="13" spans="2:12" s="12" customFormat="1" ht="24.75" customHeight="1" x14ac:dyDescent="0.25">
      <c r="B13" s="47" t="s">
        <v>86</v>
      </c>
      <c r="C13" s="94" t="s">
        <v>94</v>
      </c>
      <c r="D13" s="95"/>
      <c r="E13" s="95"/>
      <c r="F13" s="96"/>
      <c r="G13" s="58"/>
      <c r="H13" s="94"/>
      <c r="I13" s="95"/>
      <c r="J13" s="95"/>
      <c r="K13" s="96"/>
      <c r="L13" s="58"/>
    </row>
    <row r="14" spans="2:12" ht="15.75" customHeight="1" x14ac:dyDescent="0.25">
      <c r="B14" s="50" t="s">
        <v>12</v>
      </c>
      <c r="C14" s="51"/>
      <c r="D14" s="52"/>
      <c r="E14" s="52"/>
      <c r="F14" s="53"/>
      <c r="G14" s="52"/>
      <c r="H14" s="51"/>
      <c r="I14" s="52"/>
      <c r="J14" s="52"/>
      <c r="K14" s="53"/>
      <c r="L14" s="52"/>
    </row>
    <row r="15" spans="2:12" ht="18.75" customHeight="1" x14ac:dyDescent="0.25">
      <c r="B15" s="63" t="s">
        <v>87</v>
      </c>
      <c r="C15" s="62">
        <v>60</v>
      </c>
      <c r="D15" s="61">
        <v>0.48</v>
      </c>
      <c r="E15" s="61">
        <v>0.06</v>
      </c>
      <c r="F15" s="61">
        <v>1.02</v>
      </c>
      <c r="G15" s="61">
        <v>6.54</v>
      </c>
      <c r="H15" s="60">
        <v>100</v>
      </c>
      <c r="I15" s="61">
        <v>0.8</v>
      </c>
      <c r="J15" s="61">
        <v>0.1</v>
      </c>
      <c r="K15" s="61">
        <v>2.5</v>
      </c>
      <c r="L15" s="61">
        <v>14</v>
      </c>
    </row>
    <row r="16" spans="2:12" ht="18.75" customHeight="1" x14ac:dyDescent="0.25">
      <c r="B16" s="64" t="s">
        <v>71</v>
      </c>
      <c r="C16" s="62">
        <v>200</v>
      </c>
      <c r="D16" s="61">
        <v>3.12</v>
      </c>
      <c r="E16" s="61">
        <v>4.32</v>
      </c>
      <c r="F16" s="61">
        <v>6.74</v>
      </c>
      <c r="G16" s="61">
        <v>78.34</v>
      </c>
      <c r="H16" s="60">
        <v>250</v>
      </c>
      <c r="I16" s="61">
        <v>2.8</v>
      </c>
      <c r="J16" s="61">
        <v>4.04</v>
      </c>
      <c r="K16" s="61">
        <v>18.940000000000001</v>
      </c>
      <c r="L16" s="61">
        <v>123.5</v>
      </c>
    </row>
    <row r="17" spans="2:12" ht="18.75" customHeight="1" x14ac:dyDescent="0.25">
      <c r="B17" s="63" t="s">
        <v>89</v>
      </c>
      <c r="C17" s="62">
        <v>100</v>
      </c>
      <c r="D17" s="61">
        <v>18.7</v>
      </c>
      <c r="E17" s="61">
        <v>17.7</v>
      </c>
      <c r="F17" s="61">
        <v>8.3000000000000007</v>
      </c>
      <c r="G17" s="61">
        <v>266.89999999999998</v>
      </c>
      <c r="H17" s="60">
        <v>100</v>
      </c>
      <c r="I17" s="61">
        <v>18.7</v>
      </c>
      <c r="J17" s="61">
        <v>17.7</v>
      </c>
      <c r="K17" s="61">
        <v>8.3000000000000007</v>
      </c>
      <c r="L17" s="61">
        <v>266.89999999999998</v>
      </c>
    </row>
    <row r="18" spans="2:12" ht="18.75" customHeight="1" x14ac:dyDescent="0.25">
      <c r="B18" s="63" t="s">
        <v>72</v>
      </c>
      <c r="C18" s="60">
        <v>150</v>
      </c>
      <c r="D18" s="61">
        <v>3.28</v>
      </c>
      <c r="E18" s="61">
        <v>4.95</v>
      </c>
      <c r="F18" s="61">
        <v>21.99</v>
      </c>
      <c r="G18" s="61">
        <v>145.57</v>
      </c>
      <c r="H18" s="60">
        <v>180</v>
      </c>
      <c r="I18" s="61">
        <v>3.12</v>
      </c>
      <c r="J18" s="61">
        <v>9.27</v>
      </c>
      <c r="K18" s="61">
        <v>20.6</v>
      </c>
      <c r="L18" s="61">
        <v>177.97</v>
      </c>
    </row>
    <row r="19" spans="2:12" ht="18.75" customHeight="1" x14ac:dyDescent="0.25">
      <c r="B19" s="78" t="s">
        <v>73</v>
      </c>
      <c r="C19" s="60">
        <v>200</v>
      </c>
      <c r="D19" s="61">
        <v>0.13</v>
      </c>
      <c r="E19" s="61">
        <v>0.01</v>
      </c>
      <c r="F19" s="61">
        <v>22.4</v>
      </c>
      <c r="G19" s="61">
        <v>92.54</v>
      </c>
      <c r="H19" s="60">
        <v>200</v>
      </c>
      <c r="I19" s="61">
        <v>0.13</v>
      </c>
      <c r="J19" s="61">
        <v>0.01</v>
      </c>
      <c r="K19" s="61">
        <v>22.4</v>
      </c>
      <c r="L19" s="61">
        <v>92.54</v>
      </c>
    </row>
    <row r="20" spans="2:12" ht="18.75" customHeight="1" x14ac:dyDescent="0.25">
      <c r="B20" s="63" t="s">
        <v>11</v>
      </c>
      <c r="C20" s="62">
        <v>20</v>
      </c>
      <c r="D20" s="61">
        <v>1.5</v>
      </c>
      <c r="E20" s="61">
        <v>0.57999999999999996</v>
      </c>
      <c r="F20" s="61">
        <v>10.28</v>
      </c>
      <c r="G20" s="61">
        <v>52.34</v>
      </c>
      <c r="H20" s="60">
        <v>40</v>
      </c>
      <c r="I20" s="61">
        <v>3</v>
      </c>
      <c r="J20" s="61">
        <v>1.1000000000000001</v>
      </c>
      <c r="K20" s="61">
        <v>20.5</v>
      </c>
      <c r="L20" s="61">
        <v>104.5</v>
      </c>
    </row>
    <row r="21" spans="2:12" ht="18.75" customHeight="1" x14ac:dyDescent="0.25">
      <c r="B21" s="77" t="s">
        <v>29</v>
      </c>
      <c r="C21" s="62">
        <v>40</v>
      </c>
      <c r="D21" s="61">
        <v>2.2400000000000002</v>
      </c>
      <c r="E21" s="61">
        <v>0.44</v>
      </c>
      <c r="F21" s="61">
        <v>19.760000000000002</v>
      </c>
      <c r="G21" s="61">
        <v>91.96</v>
      </c>
      <c r="H21" s="60">
        <v>65</v>
      </c>
      <c r="I21" s="70">
        <v>3.5</v>
      </c>
      <c r="J21" s="70">
        <v>0.7</v>
      </c>
      <c r="K21" s="70">
        <v>31.6</v>
      </c>
      <c r="L21" s="65">
        <v>146.5</v>
      </c>
    </row>
    <row r="22" spans="2:12" ht="18.75" customHeight="1" x14ac:dyDescent="0.25">
      <c r="B22" s="64" t="s">
        <v>28</v>
      </c>
      <c r="C22" s="60">
        <v>1.5</v>
      </c>
      <c r="D22" s="65"/>
      <c r="E22" s="65"/>
      <c r="F22" s="65"/>
      <c r="G22" s="65"/>
      <c r="H22" s="60">
        <v>1.5</v>
      </c>
      <c r="I22" s="45"/>
      <c r="J22" s="45"/>
      <c r="K22" s="45"/>
      <c r="L22" s="45"/>
    </row>
    <row r="23" spans="2:12" ht="18.75" customHeight="1" x14ac:dyDescent="0.25">
      <c r="B23" s="64" t="s">
        <v>30</v>
      </c>
      <c r="C23" s="60">
        <v>0.05</v>
      </c>
      <c r="D23" s="65"/>
      <c r="E23" s="65"/>
      <c r="F23" s="65"/>
      <c r="G23" s="65"/>
      <c r="H23" s="60">
        <v>0.05</v>
      </c>
      <c r="I23" s="45"/>
      <c r="J23" s="45"/>
      <c r="K23" s="45"/>
      <c r="L23" s="45"/>
    </row>
    <row r="24" spans="2:12" ht="15.75" customHeight="1" x14ac:dyDescent="0.25">
      <c r="B24" s="46" t="s">
        <v>43</v>
      </c>
      <c r="C24" s="66">
        <f t="shared" ref="C24:H24" si="2">SUM(C15:C21)</f>
        <v>770</v>
      </c>
      <c r="D24" s="66">
        <f t="shared" si="2"/>
        <v>29.450000000000003</v>
      </c>
      <c r="E24" s="66">
        <f t="shared" si="2"/>
        <v>28.06</v>
      </c>
      <c r="F24" s="66">
        <f t="shared" si="2"/>
        <v>90.49</v>
      </c>
      <c r="G24" s="66">
        <f t="shared" si="2"/>
        <v>734.19</v>
      </c>
      <c r="H24" s="66">
        <f t="shared" si="2"/>
        <v>935</v>
      </c>
      <c r="I24" s="66">
        <v>30.15</v>
      </c>
      <c r="J24" s="66">
        <f t="shared" ref="J24:L24" si="3">SUM(J15:J21)</f>
        <v>32.92</v>
      </c>
      <c r="K24" s="66">
        <f t="shared" si="3"/>
        <v>124.84</v>
      </c>
      <c r="L24" s="66">
        <f t="shared" si="3"/>
        <v>925.91</v>
      </c>
    </row>
    <row r="25" spans="2:12" ht="15.75" customHeight="1" x14ac:dyDescent="0.25">
      <c r="B25" s="46" t="s">
        <v>44</v>
      </c>
      <c r="C25" s="67"/>
      <c r="D25" s="66">
        <f>SUM(D12+D24)</f>
        <v>48.650000000000006</v>
      </c>
      <c r="E25" s="66">
        <f t="shared" ref="E25:I25" si="4">SUM(E12+E24)</f>
        <v>43.4</v>
      </c>
      <c r="F25" s="66">
        <f t="shared" si="4"/>
        <v>194.3</v>
      </c>
      <c r="G25" s="66">
        <f t="shared" si="4"/>
        <v>1358.6599999999999</v>
      </c>
      <c r="H25" s="67"/>
      <c r="I25" s="66">
        <f t="shared" si="4"/>
        <v>53.209999999999994</v>
      </c>
      <c r="J25" s="66">
        <f t="shared" ref="J25" si="5">SUM(J12+J24)</f>
        <v>52.95</v>
      </c>
      <c r="K25" s="66">
        <f t="shared" ref="K25" si="6">SUM(K12+K24)</f>
        <v>239.49</v>
      </c>
      <c r="L25" s="66">
        <f t="shared" ref="L25" si="7">SUM(L12+L24)</f>
        <v>1650.2199999999998</v>
      </c>
    </row>
    <row r="26" spans="2:12" s="12" customFormat="1" ht="27.2" customHeight="1" x14ac:dyDescent="0.25">
      <c r="B26" s="47" t="s">
        <v>86</v>
      </c>
      <c r="C26" s="97" t="s">
        <v>95</v>
      </c>
      <c r="D26" s="95"/>
      <c r="E26" s="95"/>
      <c r="F26" s="96"/>
      <c r="G26" s="49"/>
      <c r="H26" s="97"/>
      <c r="I26" s="95"/>
      <c r="J26" s="95"/>
      <c r="K26" s="96"/>
      <c r="L26" s="49"/>
    </row>
    <row r="27" spans="2:12" ht="15.75" x14ac:dyDescent="0.25">
      <c r="B27" s="22"/>
      <c r="C27" s="19"/>
      <c r="D27" s="19"/>
      <c r="E27" s="19"/>
      <c r="F27" s="19"/>
      <c r="G27" s="24"/>
      <c r="H27" s="19"/>
      <c r="I27" s="19"/>
      <c r="J27" s="19"/>
      <c r="K27" s="19"/>
      <c r="L27" s="24"/>
    </row>
    <row r="28" spans="2:12" ht="15.75" x14ac:dyDescent="0.25">
      <c r="B28" s="22" t="s">
        <v>13</v>
      </c>
      <c r="C28" s="19"/>
      <c r="D28" s="19"/>
      <c r="E28" s="19"/>
      <c r="F28" s="19"/>
      <c r="G28" s="23"/>
      <c r="H28" s="19"/>
      <c r="I28" s="19"/>
      <c r="J28" s="19"/>
      <c r="K28" s="19"/>
      <c r="L28" s="23"/>
    </row>
    <row r="29" spans="2:12" x14ac:dyDescent="0.25"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</row>
    <row r="30" spans="2:12" ht="27.2" customHeight="1" x14ac:dyDescent="0.25">
      <c r="B30" s="102" t="s">
        <v>14</v>
      </c>
      <c r="C30" s="102"/>
      <c r="D30" s="102"/>
      <c r="E30" s="102"/>
      <c r="F30" s="102"/>
      <c r="G30" s="102"/>
      <c r="H30" s="102"/>
      <c r="I30" s="102"/>
      <c r="J30" s="102"/>
      <c r="K30" s="102"/>
      <c r="L30" s="102"/>
    </row>
  </sheetData>
  <mergeCells count="7">
    <mergeCell ref="B1:L1"/>
    <mergeCell ref="B2:L2"/>
    <mergeCell ref="B30:L30"/>
    <mergeCell ref="C13:F13"/>
    <mergeCell ref="C26:F26"/>
    <mergeCell ref="H13:K13"/>
    <mergeCell ref="H26:K26"/>
  </mergeCells>
  <pageMargins left="0" right="0" top="3.1493055555555598" bottom="0" header="0.51180555555555496" footer="0.51180555555555496"/>
  <pageSetup paperSize="9" scale="80" firstPageNumber="0" fitToHeight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E29"/>
  <sheetViews>
    <sheetView workbookViewId="0">
      <selection activeCell="H15" sqref="H15:L21"/>
    </sheetView>
  </sheetViews>
  <sheetFormatPr defaultColWidth="8.7109375" defaultRowHeight="15" x14ac:dyDescent="0.25"/>
  <cols>
    <col min="1" max="1" width="2.42578125" customWidth="1"/>
    <col min="2" max="2" width="41.140625" style="25" customWidth="1"/>
    <col min="3" max="3" width="10" style="26" customWidth="1"/>
    <col min="4" max="6" width="7.7109375" style="26" customWidth="1"/>
    <col min="7" max="7" width="9.5703125" style="26" customWidth="1"/>
    <col min="8" max="8" width="8.85546875" style="26" customWidth="1"/>
    <col min="9" max="11" width="7.5703125" style="26" customWidth="1"/>
    <col min="12" max="12" width="9" style="26" customWidth="1"/>
    <col min="13" max="1009" width="8.7109375" style="26"/>
  </cols>
  <sheetData>
    <row r="1" spans="1:1019" ht="45" x14ac:dyDescent="0.6">
      <c r="B1" s="98" t="s">
        <v>96</v>
      </c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019" ht="18.75" x14ac:dyDescent="0.3">
      <c r="B2" s="103" t="s">
        <v>22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</row>
    <row r="3" spans="1:1019" ht="36" customHeight="1" x14ac:dyDescent="0.25">
      <c r="B3" s="10" t="s">
        <v>0</v>
      </c>
      <c r="C3" s="6" t="s">
        <v>1</v>
      </c>
      <c r="D3" s="4" t="s">
        <v>2</v>
      </c>
      <c r="E3" s="4" t="s">
        <v>3</v>
      </c>
      <c r="F3" s="5" t="s">
        <v>4</v>
      </c>
      <c r="G3" s="7" t="s">
        <v>5</v>
      </c>
      <c r="H3" s="6" t="s">
        <v>1</v>
      </c>
      <c r="I3" s="4" t="s">
        <v>2</v>
      </c>
      <c r="J3" s="4" t="s">
        <v>3</v>
      </c>
      <c r="K3" s="5" t="s">
        <v>4</v>
      </c>
      <c r="L3" s="7" t="s">
        <v>5</v>
      </c>
    </row>
    <row r="4" spans="1:1019" ht="28.15" customHeight="1" x14ac:dyDescent="0.25">
      <c r="B4" s="27" t="s">
        <v>6</v>
      </c>
      <c r="C4" s="21" t="s">
        <v>37</v>
      </c>
      <c r="D4" s="9" t="s">
        <v>7</v>
      </c>
      <c r="E4" s="9" t="s">
        <v>7</v>
      </c>
      <c r="F4" s="9" t="s">
        <v>7</v>
      </c>
      <c r="G4" s="9" t="s">
        <v>8</v>
      </c>
      <c r="H4" s="21" t="s">
        <v>39</v>
      </c>
      <c r="I4" s="9" t="s">
        <v>7</v>
      </c>
      <c r="J4" s="9" t="s">
        <v>7</v>
      </c>
      <c r="K4" s="9" t="s">
        <v>7</v>
      </c>
      <c r="L4" s="9" t="s">
        <v>8</v>
      </c>
    </row>
    <row r="5" spans="1:1019" ht="15.75" customHeight="1" x14ac:dyDescent="0.25">
      <c r="B5" s="38" t="s">
        <v>9</v>
      </c>
      <c r="C5" s="39"/>
      <c r="D5" s="40"/>
      <c r="E5" s="40"/>
      <c r="F5" s="41"/>
      <c r="G5" s="42"/>
      <c r="H5" s="39"/>
      <c r="I5" s="40"/>
      <c r="J5" s="40"/>
      <c r="K5" s="41"/>
      <c r="L5" s="42"/>
    </row>
    <row r="6" spans="1:1019" ht="18" customHeight="1" x14ac:dyDescent="0.25">
      <c r="B6" s="63" t="s">
        <v>23</v>
      </c>
      <c r="C6" s="60">
        <v>200</v>
      </c>
      <c r="D6" s="61">
        <v>4.43</v>
      </c>
      <c r="E6" s="61">
        <v>4.84</v>
      </c>
      <c r="F6" s="61">
        <v>24.28</v>
      </c>
      <c r="G6" s="61">
        <v>158.52000000000001</v>
      </c>
      <c r="H6" s="60">
        <v>250</v>
      </c>
      <c r="I6" s="61">
        <v>5.54</v>
      </c>
      <c r="J6" s="61">
        <v>6.05</v>
      </c>
      <c r="K6" s="61">
        <v>30.35</v>
      </c>
      <c r="L6" s="61">
        <v>198.15</v>
      </c>
    </row>
    <row r="7" spans="1:1019" ht="18" customHeight="1" x14ac:dyDescent="0.25">
      <c r="B7" s="63" t="s">
        <v>56</v>
      </c>
      <c r="C7" s="60">
        <v>40</v>
      </c>
      <c r="D7" s="61">
        <v>3</v>
      </c>
      <c r="E7" s="61">
        <v>3.92</v>
      </c>
      <c r="F7" s="61">
        <v>29.76</v>
      </c>
      <c r="G7" s="61">
        <v>166.8</v>
      </c>
      <c r="H7" s="60">
        <v>40</v>
      </c>
      <c r="I7" s="61">
        <v>3</v>
      </c>
      <c r="J7" s="61">
        <v>3.92</v>
      </c>
      <c r="K7" s="61">
        <v>29.76</v>
      </c>
      <c r="L7" s="61">
        <v>166.8</v>
      </c>
    </row>
    <row r="8" spans="1:1019" ht="18" customHeight="1" x14ac:dyDescent="0.25">
      <c r="B8" s="63" t="s">
        <v>17</v>
      </c>
      <c r="C8" s="60">
        <v>10</v>
      </c>
      <c r="D8" s="61">
        <v>2.3199999999999998</v>
      </c>
      <c r="E8" s="61">
        <v>2.95</v>
      </c>
      <c r="F8" s="61">
        <v>0</v>
      </c>
      <c r="G8" s="61">
        <v>36.4</v>
      </c>
      <c r="H8" s="60">
        <v>20</v>
      </c>
      <c r="I8" s="61">
        <v>4.6399999999999997</v>
      </c>
      <c r="J8" s="61">
        <v>5.9</v>
      </c>
      <c r="K8" s="61">
        <v>0</v>
      </c>
      <c r="L8" s="61">
        <v>72.8</v>
      </c>
    </row>
    <row r="9" spans="1:1019" ht="18" customHeight="1" x14ac:dyDescent="0.25">
      <c r="B9" s="63" t="s">
        <v>51</v>
      </c>
      <c r="C9" s="60">
        <v>200</v>
      </c>
      <c r="D9" s="61">
        <v>2.4</v>
      </c>
      <c r="E9" s="61">
        <v>2.56</v>
      </c>
      <c r="F9" s="61">
        <v>9.75</v>
      </c>
      <c r="G9" s="61">
        <v>71.94</v>
      </c>
      <c r="H9" s="60">
        <v>200</v>
      </c>
      <c r="I9" s="61">
        <v>2.4</v>
      </c>
      <c r="J9" s="61">
        <v>2.56</v>
      </c>
      <c r="K9" s="61">
        <v>9.75</v>
      </c>
      <c r="L9" s="61">
        <v>71.94</v>
      </c>
    </row>
    <row r="10" spans="1:1019" ht="18" customHeight="1" x14ac:dyDescent="0.25">
      <c r="B10" s="63" t="s">
        <v>11</v>
      </c>
      <c r="C10" s="60">
        <v>60</v>
      </c>
      <c r="D10" s="61">
        <v>4.5</v>
      </c>
      <c r="E10" s="61">
        <v>1.74</v>
      </c>
      <c r="F10" s="61">
        <v>30.84</v>
      </c>
      <c r="G10" s="61">
        <v>157.19999999999999</v>
      </c>
      <c r="H10" s="60">
        <v>60</v>
      </c>
      <c r="I10" s="61">
        <v>4.5</v>
      </c>
      <c r="J10" s="61">
        <v>1.74</v>
      </c>
      <c r="K10" s="61">
        <v>30.84</v>
      </c>
      <c r="L10" s="61">
        <v>157.19999999999999</v>
      </c>
    </row>
    <row r="11" spans="1:1019" ht="18" customHeight="1" x14ac:dyDescent="0.25">
      <c r="B11" s="64" t="s">
        <v>28</v>
      </c>
      <c r="C11" s="60">
        <v>1</v>
      </c>
      <c r="D11" s="65"/>
      <c r="E11" s="65"/>
      <c r="F11" s="65"/>
      <c r="G11" s="65"/>
      <c r="H11" s="60">
        <v>1</v>
      </c>
      <c r="I11" s="45"/>
      <c r="J11" s="45"/>
      <c r="K11" s="45"/>
      <c r="L11" s="45"/>
    </row>
    <row r="12" spans="1:1019" ht="15.75" customHeight="1" x14ac:dyDescent="0.25">
      <c r="B12" s="46" t="s">
        <v>42</v>
      </c>
      <c r="C12" s="66">
        <f>C10+C9+C8+C7+C6</f>
        <v>510</v>
      </c>
      <c r="D12" s="66">
        <f>SUM(D6:D10)</f>
        <v>16.649999999999999</v>
      </c>
      <c r="E12" s="66">
        <f>SUM(E6:E10)</f>
        <v>16.010000000000002</v>
      </c>
      <c r="F12" s="66">
        <f>SUM(F6:F10)</f>
        <v>94.63000000000001</v>
      </c>
      <c r="G12" s="66">
        <f>SUM(G6:G10)</f>
        <v>590.86</v>
      </c>
      <c r="H12" s="66">
        <f>H10+H9+H8+H7+H6</f>
        <v>570</v>
      </c>
      <c r="I12" s="66">
        <f>SUM(I6:I10)</f>
        <v>20.079999999999998</v>
      </c>
      <c r="J12" s="66">
        <f>SUM(J6:J10)</f>
        <v>20.169999999999998</v>
      </c>
      <c r="K12" s="66">
        <f>SUM(K6:K10)</f>
        <v>100.7</v>
      </c>
      <c r="L12" s="66">
        <f>SUM(L6:L10)</f>
        <v>666.8900000000001</v>
      </c>
    </row>
    <row r="13" spans="1:1019" s="28" customFormat="1" ht="29.25" customHeight="1" x14ac:dyDescent="0.25">
      <c r="A13" s="12"/>
      <c r="B13" s="47" t="s">
        <v>86</v>
      </c>
      <c r="C13" s="94" t="s">
        <v>94</v>
      </c>
      <c r="D13" s="95"/>
      <c r="E13" s="95"/>
      <c r="F13" s="96"/>
      <c r="G13" s="58"/>
      <c r="H13" s="94"/>
      <c r="I13" s="95"/>
      <c r="J13" s="95"/>
      <c r="K13" s="96"/>
      <c r="L13" s="58"/>
      <c r="ALV13" s="12"/>
      <c r="ALW13" s="12"/>
      <c r="ALX13" s="12"/>
      <c r="ALY13" s="12"/>
      <c r="ALZ13" s="12"/>
      <c r="AMA13" s="12"/>
      <c r="AMB13" s="12"/>
      <c r="AMC13" s="12"/>
      <c r="AMD13" s="12"/>
      <c r="AME13" s="12"/>
    </row>
    <row r="14" spans="1:1019" ht="15.75" customHeight="1" x14ac:dyDescent="0.25">
      <c r="B14" s="50" t="s">
        <v>12</v>
      </c>
      <c r="C14" s="51"/>
      <c r="D14" s="52"/>
      <c r="E14" s="52"/>
      <c r="F14" s="53"/>
      <c r="G14" s="52"/>
      <c r="H14" s="51"/>
      <c r="I14" s="52"/>
      <c r="J14" s="52"/>
      <c r="K14" s="53"/>
      <c r="L14" s="52"/>
    </row>
    <row r="15" spans="1:1019" ht="17.25" customHeight="1" x14ac:dyDescent="0.25">
      <c r="B15" s="63" t="s">
        <v>74</v>
      </c>
      <c r="C15" s="62">
        <v>60</v>
      </c>
      <c r="D15" s="61">
        <v>1.08</v>
      </c>
      <c r="E15" s="61">
        <v>2.46</v>
      </c>
      <c r="F15" s="61">
        <v>3.72</v>
      </c>
      <c r="G15" s="61">
        <v>41.97</v>
      </c>
      <c r="H15" s="60">
        <v>100</v>
      </c>
      <c r="I15" s="61">
        <v>1.8</v>
      </c>
      <c r="J15" s="61">
        <v>4.0999999999999996</v>
      </c>
      <c r="K15" s="61">
        <v>6.2</v>
      </c>
      <c r="L15" s="61">
        <v>69.95</v>
      </c>
    </row>
    <row r="16" spans="1:1019" ht="17.25" customHeight="1" x14ac:dyDescent="0.25">
      <c r="B16" s="64" t="s">
        <v>75</v>
      </c>
      <c r="C16" s="62">
        <v>200</v>
      </c>
      <c r="D16" s="61">
        <v>6.14</v>
      </c>
      <c r="E16" s="61">
        <v>5.58</v>
      </c>
      <c r="F16" s="61">
        <v>10.85</v>
      </c>
      <c r="G16" s="61">
        <v>109.42</v>
      </c>
      <c r="H16" s="60">
        <v>250</v>
      </c>
      <c r="I16" s="61">
        <v>7.67</v>
      </c>
      <c r="J16" s="61">
        <v>6.97</v>
      </c>
      <c r="K16" s="61">
        <v>13.57</v>
      </c>
      <c r="L16" s="61">
        <v>136.78</v>
      </c>
    </row>
    <row r="17" spans="1:1019" ht="17.25" customHeight="1" x14ac:dyDescent="0.25">
      <c r="B17" s="78" t="s">
        <v>32</v>
      </c>
      <c r="C17" s="60">
        <v>90</v>
      </c>
      <c r="D17" s="61">
        <v>13.43</v>
      </c>
      <c r="E17" s="61">
        <v>9.25</v>
      </c>
      <c r="F17" s="61">
        <v>3.8</v>
      </c>
      <c r="G17" s="61">
        <v>165.11</v>
      </c>
      <c r="H17" s="60">
        <v>100</v>
      </c>
      <c r="I17" s="61">
        <v>14.92</v>
      </c>
      <c r="J17" s="61">
        <v>10.27</v>
      </c>
      <c r="K17" s="61">
        <v>4.22</v>
      </c>
      <c r="L17" s="61">
        <v>183.46</v>
      </c>
    </row>
    <row r="18" spans="1:1019" ht="17.25" customHeight="1" x14ac:dyDescent="0.25">
      <c r="B18" s="63" t="s">
        <v>31</v>
      </c>
      <c r="C18" s="62">
        <v>150</v>
      </c>
      <c r="D18" s="61">
        <v>5.84</v>
      </c>
      <c r="E18" s="61">
        <v>6.87</v>
      </c>
      <c r="F18" s="61">
        <v>37.07</v>
      </c>
      <c r="G18" s="61">
        <v>233.55</v>
      </c>
      <c r="H18" s="62">
        <v>180</v>
      </c>
      <c r="I18" s="61">
        <v>7</v>
      </c>
      <c r="J18" s="61">
        <v>8.24</v>
      </c>
      <c r="K18" s="61">
        <v>44.49</v>
      </c>
      <c r="L18" s="61">
        <v>280.26</v>
      </c>
    </row>
    <row r="19" spans="1:1019" ht="17.25" customHeight="1" x14ac:dyDescent="0.25">
      <c r="B19" s="63" t="s">
        <v>76</v>
      </c>
      <c r="C19" s="62">
        <v>200</v>
      </c>
      <c r="D19" s="61">
        <v>0.48</v>
      </c>
      <c r="E19" s="61">
        <v>0.04</v>
      </c>
      <c r="F19" s="61">
        <v>14.83</v>
      </c>
      <c r="G19" s="61">
        <v>60.72</v>
      </c>
      <c r="H19" s="60">
        <v>200</v>
      </c>
      <c r="I19" s="61">
        <v>0.48</v>
      </c>
      <c r="J19" s="61">
        <v>0.04</v>
      </c>
      <c r="K19" s="61">
        <v>14.83</v>
      </c>
      <c r="L19" s="61">
        <v>60.72</v>
      </c>
    </row>
    <row r="20" spans="1:1019" ht="17.25" customHeight="1" x14ac:dyDescent="0.25">
      <c r="B20" s="63" t="s">
        <v>11</v>
      </c>
      <c r="C20" s="62">
        <v>20</v>
      </c>
      <c r="D20" s="61">
        <v>1.5</v>
      </c>
      <c r="E20" s="61">
        <v>0.57999999999999996</v>
      </c>
      <c r="F20" s="61">
        <v>10.28</v>
      </c>
      <c r="G20" s="61">
        <v>52.34</v>
      </c>
      <c r="H20" s="62">
        <v>20</v>
      </c>
      <c r="I20" s="61">
        <v>1.5</v>
      </c>
      <c r="J20" s="61">
        <v>0.57999999999999996</v>
      </c>
      <c r="K20" s="61">
        <v>10.28</v>
      </c>
      <c r="L20" s="61">
        <v>52.34</v>
      </c>
    </row>
    <row r="21" spans="1:1019" ht="17.25" customHeight="1" x14ac:dyDescent="0.25">
      <c r="B21" s="77" t="s">
        <v>29</v>
      </c>
      <c r="C21" s="62">
        <v>40</v>
      </c>
      <c r="D21" s="61">
        <v>2.2400000000000002</v>
      </c>
      <c r="E21" s="61">
        <v>0.44</v>
      </c>
      <c r="F21" s="61">
        <v>19.760000000000002</v>
      </c>
      <c r="G21" s="61">
        <v>91.96</v>
      </c>
      <c r="H21" s="62">
        <v>40</v>
      </c>
      <c r="I21" s="61">
        <v>2.2400000000000002</v>
      </c>
      <c r="J21" s="61">
        <v>0.44</v>
      </c>
      <c r="K21" s="61">
        <v>19.760000000000002</v>
      </c>
      <c r="L21" s="61">
        <v>91.96</v>
      </c>
    </row>
    <row r="22" spans="1:1019" ht="17.25" customHeight="1" x14ac:dyDescent="0.25">
      <c r="B22" s="64" t="s">
        <v>28</v>
      </c>
      <c r="C22" s="69">
        <v>1.5</v>
      </c>
      <c r="D22" s="65"/>
      <c r="E22" s="65"/>
      <c r="F22" s="65"/>
      <c r="G22" s="65"/>
      <c r="H22" s="69">
        <v>1.5</v>
      </c>
      <c r="I22" s="45"/>
      <c r="J22" s="45"/>
      <c r="K22" s="45"/>
      <c r="L22" s="45"/>
    </row>
    <row r="23" spans="1:1019" ht="17.25" customHeight="1" x14ac:dyDescent="0.25">
      <c r="B23" s="64" t="s">
        <v>30</v>
      </c>
      <c r="C23" s="69">
        <v>0.05</v>
      </c>
      <c r="D23" s="65"/>
      <c r="E23" s="65"/>
      <c r="F23" s="65"/>
      <c r="G23" s="65"/>
      <c r="H23" s="69">
        <v>0.05</v>
      </c>
      <c r="I23" s="45"/>
      <c r="J23" s="45"/>
      <c r="K23" s="45"/>
      <c r="L23" s="45"/>
    </row>
    <row r="24" spans="1:1019" ht="15.75" customHeight="1" x14ac:dyDescent="0.25">
      <c r="B24" s="46" t="s">
        <v>43</v>
      </c>
      <c r="C24" s="66">
        <f>SUM(C15:C21)</f>
        <v>760</v>
      </c>
      <c r="D24" s="66">
        <f>SUM(D15:D21)</f>
        <v>30.71</v>
      </c>
      <c r="E24" s="66">
        <f t="shared" ref="E24:L24" si="0">SUM(E15:E21)</f>
        <v>25.22</v>
      </c>
      <c r="F24" s="66">
        <f t="shared" si="0"/>
        <v>100.31</v>
      </c>
      <c r="G24" s="66">
        <f t="shared" si="0"/>
        <v>755.07</v>
      </c>
      <c r="H24" s="66">
        <f t="shared" si="0"/>
        <v>890</v>
      </c>
      <c r="I24" s="66">
        <f t="shared" si="0"/>
        <v>35.610000000000007</v>
      </c>
      <c r="J24" s="66">
        <f t="shared" si="0"/>
        <v>30.639999999999997</v>
      </c>
      <c r="K24" s="66">
        <f t="shared" si="0"/>
        <v>113.35000000000001</v>
      </c>
      <c r="L24" s="66">
        <f t="shared" si="0"/>
        <v>875.47000000000014</v>
      </c>
    </row>
    <row r="25" spans="1:1019" ht="15.75" customHeight="1" x14ac:dyDescent="0.25">
      <c r="B25" s="46" t="s">
        <v>44</v>
      </c>
      <c r="C25" s="67"/>
      <c r="D25" s="66">
        <f>SUM(D12+D24)</f>
        <v>47.36</v>
      </c>
      <c r="E25" s="66">
        <f t="shared" ref="E25:I25" si="1">SUM(E12+E24)</f>
        <v>41.230000000000004</v>
      </c>
      <c r="F25" s="66">
        <f t="shared" si="1"/>
        <v>194.94</v>
      </c>
      <c r="G25" s="66">
        <f t="shared" si="1"/>
        <v>1345.93</v>
      </c>
      <c r="H25" s="67"/>
      <c r="I25" s="66">
        <f t="shared" si="1"/>
        <v>55.690000000000005</v>
      </c>
      <c r="J25" s="66">
        <f t="shared" ref="J25" si="2">SUM(J12+J24)</f>
        <v>50.809999999999995</v>
      </c>
      <c r="K25" s="66">
        <f t="shared" ref="K25" si="3">SUM(K12+K24)</f>
        <v>214.05</v>
      </c>
      <c r="L25" s="66">
        <f t="shared" ref="L25" si="4">SUM(L12+L24)</f>
        <v>1542.3600000000001</v>
      </c>
    </row>
    <row r="26" spans="1:1019" s="28" customFormat="1" ht="24" customHeight="1" x14ac:dyDescent="0.25">
      <c r="A26" s="12"/>
      <c r="B26" s="47" t="s">
        <v>86</v>
      </c>
      <c r="C26" s="97" t="s">
        <v>95</v>
      </c>
      <c r="D26" s="95"/>
      <c r="E26" s="95"/>
      <c r="F26" s="96"/>
      <c r="G26" s="49"/>
      <c r="H26" s="97"/>
      <c r="I26" s="95"/>
      <c r="J26" s="95"/>
      <c r="K26" s="96"/>
      <c r="L26" s="49"/>
      <c r="ALV26" s="12"/>
      <c r="ALW26" s="12"/>
      <c r="ALX26" s="12"/>
      <c r="ALY26" s="12"/>
      <c r="ALZ26" s="12"/>
      <c r="AMA26" s="12"/>
      <c r="AMB26" s="12"/>
      <c r="AMC26" s="12"/>
      <c r="AMD26" s="12"/>
      <c r="AME26" s="12"/>
    </row>
    <row r="27" spans="1:1019" x14ac:dyDescent="0.25">
      <c r="B27" s="23"/>
      <c r="C27" s="29"/>
      <c r="D27" s="29"/>
      <c r="E27" s="29"/>
      <c r="F27" s="29"/>
      <c r="G27" s="29"/>
      <c r="H27" s="29"/>
      <c r="I27" s="29"/>
      <c r="J27" s="29"/>
      <c r="K27" s="29"/>
      <c r="L27" s="29"/>
    </row>
    <row r="28" spans="1:1019" ht="15.75" x14ac:dyDescent="0.25">
      <c r="B28" s="30" t="s">
        <v>13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</row>
    <row r="29" spans="1:1019" ht="33" customHeight="1" x14ac:dyDescent="0.25">
      <c r="B29" s="102" t="s">
        <v>14</v>
      </c>
      <c r="C29" s="102"/>
      <c r="D29" s="102"/>
      <c r="E29" s="102"/>
      <c r="F29" s="102"/>
      <c r="G29" s="102"/>
      <c r="H29" s="102"/>
      <c r="I29" s="102"/>
      <c r="J29" s="102"/>
      <c r="K29" s="102"/>
      <c r="L29" s="102"/>
    </row>
  </sheetData>
  <mergeCells count="7">
    <mergeCell ref="H13:K13"/>
    <mergeCell ref="H26:K26"/>
    <mergeCell ref="B29:L29"/>
    <mergeCell ref="B1:L1"/>
    <mergeCell ref="B2:L2"/>
    <mergeCell ref="C13:F13"/>
    <mergeCell ref="C26:F26"/>
  </mergeCells>
  <pageMargins left="0" right="0" top="3.1493055555555598" bottom="0" header="0.51180555555555496" footer="0.51180555555555496"/>
  <pageSetup paperSize="9" scale="80" firstPageNumber="0" fitToHeight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LU30"/>
  <sheetViews>
    <sheetView workbookViewId="0">
      <selection activeCell="H15" sqref="H15:L21"/>
    </sheetView>
  </sheetViews>
  <sheetFormatPr defaultColWidth="8.85546875" defaultRowHeight="15" x14ac:dyDescent="0.25"/>
  <cols>
    <col min="1" max="1" width="2.5703125" customWidth="1"/>
    <col min="2" max="2" width="42.28515625" customWidth="1"/>
    <col min="3" max="3" width="9.5703125" customWidth="1"/>
    <col min="4" max="6" width="7.85546875" customWidth="1"/>
    <col min="7" max="7" width="9.42578125" customWidth="1"/>
    <col min="8" max="8" width="9.28515625" customWidth="1"/>
    <col min="9" max="11" width="7.42578125" customWidth="1"/>
    <col min="12" max="12" width="9.42578125" customWidth="1"/>
  </cols>
  <sheetData>
    <row r="1" spans="2:12" ht="45" x14ac:dyDescent="0.6">
      <c r="B1" s="98" t="s">
        <v>96</v>
      </c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2:12" ht="18.75" x14ac:dyDescent="0.3">
      <c r="B2" s="103" t="s">
        <v>24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</row>
    <row r="3" spans="2:12" ht="37.35" customHeight="1" x14ac:dyDescent="0.25">
      <c r="B3" s="10" t="s">
        <v>0</v>
      </c>
      <c r="C3" s="6" t="s">
        <v>1</v>
      </c>
      <c r="D3" s="4" t="s">
        <v>2</v>
      </c>
      <c r="E3" s="4" t="s">
        <v>3</v>
      </c>
      <c r="F3" s="5" t="s">
        <v>4</v>
      </c>
      <c r="G3" s="7" t="s">
        <v>5</v>
      </c>
      <c r="H3" s="6" t="s">
        <v>1</v>
      </c>
      <c r="I3" s="4" t="s">
        <v>2</v>
      </c>
      <c r="J3" s="4" t="s">
        <v>3</v>
      </c>
      <c r="K3" s="5" t="s">
        <v>4</v>
      </c>
      <c r="L3" s="7" t="s">
        <v>5</v>
      </c>
    </row>
    <row r="4" spans="2:12" ht="28.5" customHeight="1" x14ac:dyDescent="0.25">
      <c r="B4" s="8" t="s">
        <v>6</v>
      </c>
      <c r="C4" s="21" t="s">
        <v>37</v>
      </c>
      <c r="D4" s="9" t="s">
        <v>7</v>
      </c>
      <c r="E4" s="9" t="s">
        <v>7</v>
      </c>
      <c r="F4" s="9" t="s">
        <v>7</v>
      </c>
      <c r="G4" s="9" t="s">
        <v>8</v>
      </c>
      <c r="H4" s="21" t="s">
        <v>39</v>
      </c>
      <c r="I4" s="9" t="s">
        <v>7</v>
      </c>
      <c r="J4" s="9" t="s">
        <v>7</v>
      </c>
      <c r="K4" s="9" t="s">
        <v>7</v>
      </c>
      <c r="L4" s="9" t="s">
        <v>8</v>
      </c>
    </row>
    <row r="5" spans="2:12" ht="15.75" customHeight="1" x14ac:dyDescent="0.25">
      <c r="B5" s="38" t="s">
        <v>9</v>
      </c>
      <c r="C5" s="39"/>
      <c r="D5" s="40"/>
      <c r="E5" s="40"/>
      <c r="F5" s="41"/>
      <c r="G5" s="42"/>
      <c r="H5" s="39"/>
      <c r="I5" s="40"/>
      <c r="J5" s="40"/>
      <c r="K5" s="41"/>
      <c r="L5" s="42"/>
    </row>
    <row r="6" spans="2:12" ht="19.5" customHeight="1" x14ac:dyDescent="0.25">
      <c r="B6" s="64" t="s">
        <v>27</v>
      </c>
      <c r="C6" s="60">
        <v>180</v>
      </c>
      <c r="D6" s="61">
        <v>6.42</v>
      </c>
      <c r="E6" s="61">
        <v>8.51</v>
      </c>
      <c r="F6" s="61">
        <v>22.83</v>
      </c>
      <c r="G6" s="61">
        <v>193.95</v>
      </c>
      <c r="H6" s="60">
        <v>200</v>
      </c>
      <c r="I6" s="61">
        <v>7.13</v>
      </c>
      <c r="J6" s="61">
        <v>9.4600000000000009</v>
      </c>
      <c r="K6" s="61">
        <v>25.36</v>
      </c>
      <c r="L6" s="61">
        <v>215.12</v>
      </c>
    </row>
    <row r="7" spans="2:12" ht="19.5" customHeight="1" x14ac:dyDescent="0.25">
      <c r="B7" s="63" t="s">
        <v>17</v>
      </c>
      <c r="C7" s="60">
        <v>10</v>
      </c>
      <c r="D7" s="61">
        <v>2.3199999999999998</v>
      </c>
      <c r="E7" s="61">
        <v>2.95</v>
      </c>
      <c r="F7" s="61">
        <v>0</v>
      </c>
      <c r="G7" s="61">
        <v>35.83</v>
      </c>
      <c r="H7" s="60">
        <v>20</v>
      </c>
      <c r="I7" s="61">
        <v>4.6399999999999997</v>
      </c>
      <c r="J7" s="61">
        <v>5.9</v>
      </c>
      <c r="K7" s="61">
        <v>0</v>
      </c>
      <c r="L7" s="61">
        <v>72.8</v>
      </c>
    </row>
    <row r="8" spans="2:12" ht="19.5" customHeight="1" x14ac:dyDescent="0.3">
      <c r="B8" s="63" t="s">
        <v>10</v>
      </c>
      <c r="C8" s="55">
        <v>100</v>
      </c>
      <c r="D8" s="56">
        <v>0.4</v>
      </c>
      <c r="E8" s="56">
        <v>0.4</v>
      </c>
      <c r="F8" s="56">
        <v>9.8000000000000007</v>
      </c>
      <c r="G8" s="56">
        <v>47</v>
      </c>
      <c r="H8" s="55">
        <v>100</v>
      </c>
      <c r="I8" s="56">
        <v>0.4</v>
      </c>
      <c r="J8" s="56">
        <v>0.4</v>
      </c>
      <c r="K8" s="56">
        <v>9.8000000000000007</v>
      </c>
      <c r="L8" s="56">
        <v>47</v>
      </c>
    </row>
    <row r="9" spans="2:12" ht="31.5" customHeight="1" x14ac:dyDescent="0.25">
      <c r="B9" s="64" t="s">
        <v>61</v>
      </c>
      <c r="C9" s="60">
        <v>200</v>
      </c>
      <c r="D9" s="61">
        <v>3.9</v>
      </c>
      <c r="E9" s="61">
        <v>3.84</v>
      </c>
      <c r="F9" s="61">
        <v>13.67</v>
      </c>
      <c r="G9" s="61">
        <v>104.53</v>
      </c>
      <c r="H9" s="60">
        <v>200</v>
      </c>
      <c r="I9" s="61">
        <v>3.9</v>
      </c>
      <c r="J9" s="61">
        <v>3.84</v>
      </c>
      <c r="K9" s="61">
        <v>13.67</v>
      </c>
      <c r="L9" s="61">
        <v>104.53</v>
      </c>
    </row>
    <row r="10" spans="2:12" ht="19.5" customHeight="1" x14ac:dyDescent="0.3">
      <c r="B10" s="63" t="s">
        <v>11</v>
      </c>
      <c r="C10" s="55">
        <v>60</v>
      </c>
      <c r="D10" s="56">
        <v>4.5</v>
      </c>
      <c r="E10" s="56">
        <v>1.74</v>
      </c>
      <c r="F10" s="56">
        <v>30.84</v>
      </c>
      <c r="G10" s="56">
        <v>157.19999999999999</v>
      </c>
      <c r="H10" s="55">
        <v>60</v>
      </c>
      <c r="I10" s="56">
        <v>4.5</v>
      </c>
      <c r="J10" s="56">
        <v>1.74</v>
      </c>
      <c r="K10" s="56">
        <v>30.84</v>
      </c>
      <c r="L10" s="56">
        <v>157.19999999999999</v>
      </c>
    </row>
    <row r="11" spans="2:12" ht="19.5" customHeight="1" x14ac:dyDescent="0.25">
      <c r="B11" s="64" t="s">
        <v>28</v>
      </c>
      <c r="C11" s="60">
        <v>1</v>
      </c>
      <c r="D11" s="65"/>
      <c r="E11" s="65"/>
      <c r="F11" s="65"/>
      <c r="G11" s="65"/>
      <c r="H11" s="60">
        <v>1</v>
      </c>
      <c r="I11" s="45"/>
      <c r="J11" s="45"/>
      <c r="K11" s="45"/>
      <c r="L11" s="45"/>
    </row>
    <row r="12" spans="2:12" ht="15.75" customHeight="1" x14ac:dyDescent="0.25">
      <c r="B12" s="46" t="s">
        <v>42</v>
      </c>
      <c r="C12" s="66">
        <f>SUM(C6:C10)</f>
        <v>550</v>
      </c>
      <c r="D12" s="66">
        <f>SUM(D6:D10)</f>
        <v>17.54</v>
      </c>
      <c r="E12" s="66">
        <f t="shared" ref="E12:L12" si="0">SUM(E6:E10)</f>
        <v>17.440000000000001</v>
      </c>
      <c r="F12" s="66">
        <f t="shared" si="0"/>
        <v>77.14</v>
      </c>
      <c r="G12" s="66">
        <f t="shared" si="0"/>
        <v>538.51</v>
      </c>
      <c r="H12" s="66">
        <f>SUM(H6:H10)</f>
        <v>580</v>
      </c>
      <c r="I12" s="66">
        <f t="shared" si="0"/>
        <v>20.57</v>
      </c>
      <c r="J12" s="66">
        <f t="shared" si="0"/>
        <v>21.34</v>
      </c>
      <c r="K12" s="66">
        <f t="shared" si="0"/>
        <v>79.67</v>
      </c>
      <c r="L12" s="66">
        <f t="shared" si="0"/>
        <v>596.65000000000009</v>
      </c>
    </row>
    <row r="13" spans="2:12" s="12" customFormat="1" ht="26.25" customHeight="1" x14ac:dyDescent="0.25">
      <c r="B13" s="47" t="s">
        <v>86</v>
      </c>
      <c r="C13" s="94" t="s">
        <v>94</v>
      </c>
      <c r="D13" s="95"/>
      <c r="E13" s="95"/>
      <c r="F13" s="96"/>
      <c r="G13" s="58"/>
      <c r="H13" s="94"/>
      <c r="I13" s="95"/>
      <c r="J13" s="95"/>
      <c r="K13" s="96"/>
      <c r="L13" s="58"/>
    </row>
    <row r="14" spans="2:12" ht="15.75" customHeight="1" x14ac:dyDescent="0.25">
      <c r="B14" s="50" t="s">
        <v>12</v>
      </c>
      <c r="C14" s="51"/>
      <c r="D14" s="52"/>
      <c r="E14" s="52"/>
      <c r="F14" s="53"/>
      <c r="G14" s="52"/>
      <c r="H14" s="51"/>
      <c r="I14" s="52"/>
      <c r="J14" s="52"/>
      <c r="K14" s="53"/>
      <c r="L14" s="52"/>
    </row>
    <row r="15" spans="2:12" ht="18" customHeight="1" x14ac:dyDescent="0.25">
      <c r="B15" s="76" t="s">
        <v>50</v>
      </c>
      <c r="C15" s="62">
        <v>70</v>
      </c>
      <c r="D15" s="61">
        <v>0.84</v>
      </c>
      <c r="E15" s="61">
        <v>3.29</v>
      </c>
      <c r="F15" s="61">
        <v>5.39</v>
      </c>
      <c r="G15" s="61">
        <v>54.6</v>
      </c>
      <c r="H15" s="60">
        <v>100</v>
      </c>
      <c r="I15" s="61">
        <v>1.2</v>
      </c>
      <c r="J15" s="61">
        <v>4.7</v>
      </c>
      <c r="K15" s="61">
        <v>7.7</v>
      </c>
      <c r="L15" s="61">
        <v>78</v>
      </c>
    </row>
    <row r="16" spans="2:12" ht="18" customHeight="1" x14ac:dyDescent="0.25">
      <c r="B16" s="64" t="s">
        <v>77</v>
      </c>
      <c r="C16" s="62">
        <v>200</v>
      </c>
      <c r="D16" s="61">
        <v>8.32</v>
      </c>
      <c r="E16" s="61">
        <v>6.75</v>
      </c>
      <c r="F16" s="61">
        <v>11.37</v>
      </c>
      <c r="G16" s="61">
        <v>129.76</v>
      </c>
      <c r="H16" s="60">
        <v>250</v>
      </c>
      <c r="I16" s="61">
        <v>10.4</v>
      </c>
      <c r="J16" s="61">
        <v>8.44</v>
      </c>
      <c r="K16" s="61">
        <v>14.21</v>
      </c>
      <c r="L16" s="61">
        <v>162.19999999999999</v>
      </c>
    </row>
    <row r="17" spans="2:1009" ht="18" customHeight="1" x14ac:dyDescent="0.25">
      <c r="B17" s="63" t="s">
        <v>49</v>
      </c>
      <c r="C17" s="60">
        <v>100</v>
      </c>
      <c r="D17" s="61">
        <v>20.68</v>
      </c>
      <c r="E17" s="61">
        <v>4.7</v>
      </c>
      <c r="F17" s="61">
        <v>16.59</v>
      </c>
      <c r="G17" s="61">
        <v>191.48</v>
      </c>
      <c r="H17" s="60">
        <v>100</v>
      </c>
      <c r="I17" s="61">
        <v>20.68</v>
      </c>
      <c r="J17" s="61">
        <v>4.7</v>
      </c>
      <c r="K17" s="61">
        <v>16.59</v>
      </c>
      <c r="L17" s="61">
        <v>191.48</v>
      </c>
    </row>
    <row r="18" spans="2:1009" ht="35.25" customHeight="1" x14ac:dyDescent="0.25">
      <c r="B18" s="64" t="s">
        <v>78</v>
      </c>
      <c r="C18" s="62">
        <v>190</v>
      </c>
      <c r="D18" s="61">
        <v>4.87</v>
      </c>
      <c r="E18" s="61">
        <v>5.67</v>
      </c>
      <c r="F18" s="61">
        <v>39.380000000000003</v>
      </c>
      <c r="G18" s="61">
        <v>228.44</v>
      </c>
      <c r="H18" s="60">
        <v>220</v>
      </c>
      <c r="I18" s="61">
        <v>5.64</v>
      </c>
      <c r="J18" s="61">
        <v>6.56</v>
      </c>
      <c r="K18" s="61">
        <v>45.6</v>
      </c>
      <c r="L18" s="61">
        <v>264.51</v>
      </c>
    </row>
    <row r="19" spans="2:1009" ht="17.25" customHeight="1" x14ac:dyDescent="0.25">
      <c r="B19" s="77" t="s">
        <v>79</v>
      </c>
      <c r="C19" s="62">
        <v>200</v>
      </c>
      <c r="D19" s="61">
        <v>0.14000000000000001</v>
      </c>
      <c r="E19" s="61">
        <v>0.03</v>
      </c>
      <c r="F19" s="61">
        <v>15.43</v>
      </c>
      <c r="G19" s="61">
        <v>62.15</v>
      </c>
      <c r="H19" s="62">
        <v>200</v>
      </c>
      <c r="I19" s="61">
        <v>0.14000000000000001</v>
      </c>
      <c r="J19" s="61">
        <v>0.03</v>
      </c>
      <c r="K19" s="61">
        <v>15.43</v>
      </c>
      <c r="L19" s="61">
        <v>62.15</v>
      </c>
    </row>
    <row r="20" spans="2:1009" s="26" customFormat="1" ht="17.25" customHeight="1" x14ac:dyDescent="0.25">
      <c r="B20" s="63" t="s">
        <v>11</v>
      </c>
      <c r="C20" s="62">
        <v>60</v>
      </c>
      <c r="D20" s="61">
        <v>4.5</v>
      </c>
      <c r="E20" s="61">
        <v>1.74</v>
      </c>
      <c r="F20" s="61">
        <v>30.84</v>
      </c>
      <c r="G20" s="61">
        <v>157.19999999999999</v>
      </c>
      <c r="H20" s="62">
        <v>60</v>
      </c>
      <c r="I20" s="61">
        <v>4.5</v>
      </c>
      <c r="J20" s="61">
        <v>1.74</v>
      </c>
      <c r="K20" s="61">
        <v>30.84</v>
      </c>
      <c r="L20" s="61">
        <v>157.19999999999999</v>
      </c>
    </row>
    <row r="21" spans="2:1009" s="26" customFormat="1" ht="17.25" customHeight="1" x14ac:dyDescent="0.25">
      <c r="B21" s="77" t="s">
        <v>29</v>
      </c>
      <c r="C21" s="62">
        <v>40</v>
      </c>
      <c r="D21" s="61">
        <v>2.2400000000000002</v>
      </c>
      <c r="E21" s="61">
        <v>0.44</v>
      </c>
      <c r="F21" s="61">
        <v>19.760000000000002</v>
      </c>
      <c r="G21" s="61">
        <v>91.96</v>
      </c>
      <c r="H21" s="62">
        <v>40</v>
      </c>
      <c r="I21" s="61">
        <v>2.2400000000000002</v>
      </c>
      <c r="J21" s="61">
        <v>0.44</v>
      </c>
      <c r="K21" s="61">
        <v>19.760000000000002</v>
      </c>
      <c r="L21" s="61">
        <v>91.96</v>
      </c>
    </row>
    <row r="22" spans="2:1009" ht="17.25" customHeight="1" x14ac:dyDescent="0.25">
      <c r="B22" s="64" t="s">
        <v>28</v>
      </c>
      <c r="C22" s="69">
        <v>1.5</v>
      </c>
      <c r="D22" s="65"/>
      <c r="E22" s="65"/>
      <c r="F22" s="65"/>
      <c r="G22" s="65"/>
      <c r="H22" s="69">
        <v>1.5</v>
      </c>
      <c r="I22" s="45"/>
      <c r="J22" s="45"/>
      <c r="K22" s="45"/>
      <c r="L22" s="45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26"/>
      <c r="HU22" s="26"/>
      <c r="HV22" s="26"/>
      <c r="HW22" s="26"/>
      <c r="HX22" s="26"/>
      <c r="HY22" s="26"/>
      <c r="HZ22" s="26"/>
      <c r="IA22" s="26"/>
      <c r="IB22" s="26"/>
      <c r="IC22" s="26"/>
      <c r="ID22" s="26"/>
      <c r="IE22" s="26"/>
      <c r="IF22" s="26"/>
      <c r="IG22" s="26"/>
      <c r="IH22" s="26"/>
      <c r="II22" s="26"/>
      <c r="IJ22" s="26"/>
      <c r="IK22" s="26"/>
      <c r="IL22" s="26"/>
      <c r="IM22" s="26"/>
      <c r="IN22" s="26"/>
      <c r="IO22" s="26"/>
      <c r="IP22" s="26"/>
      <c r="IQ22" s="26"/>
      <c r="IR22" s="26"/>
      <c r="IS22" s="26"/>
      <c r="IT22" s="26"/>
      <c r="IU22" s="26"/>
      <c r="IV22" s="26"/>
      <c r="IW22" s="26"/>
      <c r="IX22" s="26"/>
      <c r="IY22" s="26"/>
      <c r="IZ22" s="26"/>
      <c r="JA22" s="26"/>
      <c r="JB22" s="26"/>
      <c r="JC22" s="26"/>
      <c r="JD22" s="26"/>
      <c r="JE22" s="26"/>
      <c r="JF22" s="26"/>
      <c r="JG22" s="26"/>
      <c r="JH22" s="26"/>
      <c r="JI22" s="26"/>
      <c r="JJ22" s="26"/>
      <c r="JK22" s="26"/>
      <c r="JL22" s="26"/>
      <c r="JM22" s="26"/>
      <c r="JN22" s="26"/>
      <c r="JO22" s="26"/>
      <c r="JP22" s="26"/>
      <c r="JQ22" s="26"/>
      <c r="JR22" s="26"/>
      <c r="JS22" s="26"/>
      <c r="JT22" s="26"/>
      <c r="JU22" s="26"/>
      <c r="JV22" s="26"/>
      <c r="JW22" s="26"/>
      <c r="JX22" s="26"/>
      <c r="JY22" s="26"/>
      <c r="JZ22" s="26"/>
      <c r="KA22" s="26"/>
      <c r="KB22" s="26"/>
      <c r="KC22" s="26"/>
      <c r="KD22" s="26"/>
      <c r="KE22" s="26"/>
      <c r="KF22" s="26"/>
      <c r="KG22" s="26"/>
      <c r="KH22" s="26"/>
      <c r="KI22" s="26"/>
      <c r="KJ22" s="26"/>
      <c r="KK22" s="26"/>
      <c r="KL22" s="26"/>
      <c r="KM22" s="26"/>
      <c r="KN22" s="26"/>
      <c r="KO22" s="26"/>
      <c r="KP22" s="26"/>
      <c r="KQ22" s="26"/>
      <c r="KR22" s="26"/>
      <c r="KS22" s="26"/>
      <c r="KT22" s="26"/>
      <c r="KU22" s="26"/>
      <c r="KV22" s="26"/>
      <c r="KW22" s="26"/>
      <c r="KX22" s="26"/>
      <c r="KY22" s="26"/>
      <c r="KZ22" s="26"/>
      <c r="LA22" s="26"/>
      <c r="LB22" s="26"/>
      <c r="LC22" s="26"/>
      <c r="LD22" s="26"/>
      <c r="LE22" s="26"/>
      <c r="LF22" s="26"/>
      <c r="LG22" s="26"/>
      <c r="LH22" s="26"/>
      <c r="LI22" s="26"/>
      <c r="LJ22" s="26"/>
      <c r="LK22" s="26"/>
      <c r="LL22" s="26"/>
      <c r="LM22" s="26"/>
      <c r="LN22" s="26"/>
      <c r="LO22" s="26"/>
      <c r="LP22" s="26"/>
      <c r="LQ22" s="26"/>
      <c r="LR22" s="26"/>
      <c r="LS22" s="26"/>
      <c r="LT22" s="26"/>
      <c r="LU22" s="26"/>
      <c r="LV22" s="26"/>
      <c r="LW22" s="26"/>
      <c r="LX22" s="26"/>
      <c r="LY22" s="26"/>
      <c r="LZ22" s="26"/>
      <c r="MA22" s="26"/>
      <c r="MB22" s="26"/>
      <c r="MC22" s="26"/>
      <c r="MD22" s="26"/>
      <c r="ME22" s="26"/>
      <c r="MF22" s="26"/>
      <c r="MG22" s="26"/>
      <c r="MH22" s="26"/>
      <c r="MI22" s="26"/>
      <c r="MJ22" s="26"/>
      <c r="MK22" s="26"/>
      <c r="ML22" s="26"/>
      <c r="MM22" s="26"/>
      <c r="MN22" s="26"/>
      <c r="MO22" s="26"/>
      <c r="MP22" s="26"/>
      <c r="MQ22" s="26"/>
      <c r="MR22" s="26"/>
      <c r="MS22" s="26"/>
      <c r="MT22" s="26"/>
      <c r="MU22" s="26"/>
      <c r="MV22" s="26"/>
      <c r="MW22" s="26"/>
      <c r="MX22" s="26"/>
      <c r="MY22" s="26"/>
      <c r="MZ22" s="26"/>
      <c r="NA22" s="26"/>
      <c r="NB22" s="26"/>
      <c r="NC22" s="26"/>
      <c r="ND22" s="26"/>
      <c r="NE22" s="26"/>
      <c r="NF22" s="26"/>
      <c r="NG22" s="26"/>
      <c r="NH22" s="26"/>
      <c r="NI22" s="26"/>
      <c r="NJ22" s="26"/>
      <c r="NK22" s="26"/>
      <c r="NL22" s="26"/>
      <c r="NM22" s="26"/>
      <c r="NN22" s="26"/>
      <c r="NO22" s="26"/>
      <c r="NP22" s="26"/>
      <c r="NQ22" s="26"/>
      <c r="NR22" s="26"/>
      <c r="NS22" s="26"/>
      <c r="NT22" s="26"/>
      <c r="NU22" s="26"/>
      <c r="NV22" s="26"/>
      <c r="NW22" s="26"/>
      <c r="NX22" s="26"/>
      <c r="NY22" s="26"/>
      <c r="NZ22" s="26"/>
      <c r="OA22" s="26"/>
      <c r="OB22" s="26"/>
      <c r="OC22" s="26"/>
      <c r="OD22" s="26"/>
      <c r="OE22" s="26"/>
      <c r="OF22" s="26"/>
      <c r="OG22" s="26"/>
      <c r="OH22" s="26"/>
      <c r="OI22" s="26"/>
      <c r="OJ22" s="26"/>
      <c r="OK22" s="26"/>
      <c r="OL22" s="26"/>
      <c r="OM22" s="26"/>
      <c r="ON22" s="26"/>
      <c r="OO22" s="26"/>
      <c r="OP22" s="26"/>
      <c r="OQ22" s="26"/>
      <c r="OR22" s="26"/>
      <c r="OS22" s="26"/>
      <c r="OT22" s="26"/>
      <c r="OU22" s="26"/>
      <c r="OV22" s="26"/>
      <c r="OW22" s="26"/>
      <c r="OX22" s="26"/>
      <c r="OY22" s="26"/>
      <c r="OZ22" s="26"/>
      <c r="PA22" s="26"/>
      <c r="PB22" s="26"/>
      <c r="PC22" s="26"/>
      <c r="PD22" s="26"/>
      <c r="PE22" s="26"/>
      <c r="PF22" s="26"/>
      <c r="PG22" s="26"/>
      <c r="PH22" s="26"/>
      <c r="PI22" s="26"/>
      <c r="PJ22" s="26"/>
      <c r="PK22" s="26"/>
      <c r="PL22" s="26"/>
      <c r="PM22" s="26"/>
      <c r="PN22" s="26"/>
      <c r="PO22" s="26"/>
      <c r="PP22" s="26"/>
      <c r="PQ22" s="26"/>
      <c r="PR22" s="26"/>
      <c r="PS22" s="26"/>
      <c r="PT22" s="26"/>
      <c r="PU22" s="26"/>
      <c r="PV22" s="26"/>
      <c r="PW22" s="26"/>
      <c r="PX22" s="26"/>
      <c r="PY22" s="26"/>
      <c r="PZ22" s="26"/>
      <c r="QA22" s="26"/>
      <c r="QB22" s="26"/>
      <c r="QC22" s="26"/>
      <c r="QD22" s="26"/>
      <c r="QE22" s="26"/>
      <c r="QF22" s="26"/>
      <c r="QG22" s="26"/>
      <c r="QH22" s="26"/>
      <c r="QI22" s="26"/>
      <c r="QJ22" s="26"/>
      <c r="QK22" s="26"/>
      <c r="QL22" s="26"/>
      <c r="QM22" s="26"/>
      <c r="QN22" s="26"/>
      <c r="QO22" s="26"/>
      <c r="QP22" s="26"/>
      <c r="QQ22" s="26"/>
      <c r="QR22" s="26"/>
      <c r="QS22" s="26"/>
      <c r="QT22" s="26"/>
      <c r="QU22" s="26"/>
      <c r="QV22" s="26"/>
      <c r="QW22" s="26"/>
      <c r="QX22" s="26"/>
      <c r="QY22" s="26"/>
      <c r="QZ22" s="26"/>
      <c r="RA22" s="26"/>
      <c r="RB22" s="26"/>
      <c r="RC22" s="26"/>
      <c r="RD22" s="26"/>
      <c r="RE22" s="26"/>
      <c r="RF22" s="26"/>
      <c r="RG22" s="26"/>
      <c r="RH22" s="26"/>
      <c r="RI22" s="26"/>
      <c r="RJ22" s="26"/>
      <c r="RK22" s="26"/>
      <c r="RL22" s="26"/>
      <c r="RM22" s="26"/>
      <c r="RN22" s="26"/>
      <c r="RO22" s="26"/>
      <c r="RP22" s="26"/>
      <c r="RQ22" s="26"/>
      <c r="RR22" s="26"/>
      <c r="RS22" s="26"/>
      <c r="RT22" s="26"/>
      <c r="RU22" s="26"/>
      <c r="RV22" s="26"/>
      <c r="RW22" s="26"/>
      <c r="RX22" s="26"/>
      <c r="RY22" s="26"/>
      <c r="RZ22" s="26"/>
      <c r="SA22" s="26"/>
      <c r="SB22" s="26"/>
      <c r="SC22" s="26"/>
      <c r="SD22" s="26"/>
      <c r="SE22" s="26"/>
      <c r="SF22" s="26"/>
      <c r="SG22" s="26"/>
      <c r="SH22" s="26"/>
      <c r="SI22" s="26"/>
      <c r="SJ22" s="26"/>
      <c r="SK22" s="26"/>
      <c r="SL22" s="26"/>
      <c r="SM22" s="26"/>
      <c r="SN22" s="26"/>
      <c r="SO22" s="26"/>
      <c r="SP22" s="26"/>
      <c r="SQ22" s="26"/>
      <c r="SR22" s="26"/>
      <c r="SS22" s="26"/>
      <c r="ST22" s="26"/>
      <c r="SU22" s="26"/>
      <c r="SV22" s="26"/>
      <c r="SW22" s="26"/>
      <c r="SX22" s="26"/>
      <c r="SY22" s="26"/>
      <c r="SZ22" s="26"/>
      <c r="TA22" s="26"/>
      <c r="TB22" s="26"/>
      <c r="TC22" s="26"/>
      <c r="TD22" s="26"/>
      <c r="TE22" s="26"/>
      <c r="TF22" s="26"/>
      <c r="TG22" s="26"/>
      <c r="TH22" s="26"/>
      <c r="TI22" s="26"/>
      <c r="TJ22" s="26"/>
      <c r="TK22" s="26"/>
      <c r="TL22" s="26"/>
      <c r="TM22" s="26"/>
      <c r="TN22" s="26"/>
      <c r="TO22" s="26"/>
      <c r="TP22" s="26"/>
      <c r="TQ22" s="26"/>
      <c r="TR22" s="26"/>
      <c r="TS22" s="26"/>
      <c r="TT22" s="26"/>
      <c r="TU22" s="26"/>
      <c r="TV22" s="26"/>
      <c r="TW22" s="26"/>
      <c r="TX22" s="26"/>
      <c r="TY22" s="26"/>
      <c r="TZ22" s="26"/>
      <c r="UA22" s="26"/>
      <c r="UB22" s="26"/>
      <c r="UC22" s="26"/>
      <c r="UD22" s="26"/>
      <c r="UE22" s="26"/>
      <c r="UF22" s="26"/>
      <c r="UG22" s="26"/>
      <c r="UH22" s="26"/>
      <c r="UI22" s="26"/>
      <c r="UJ22" s="26"/>
      <c r="UK22" s="26"/>
      <c r="UL22" s="26"/>
      <c r="UM22" s="26"/>
      <c r="UN22" s="26"/>
      <c r="UO22" s="26"/>
      <c r="UP22" s="26"/>
      <c r="UQ22" s="26"/>
      <c r="UR22" s="26"/>
      <c r="US22" s="26"/>
      <c r="UT22" s="26"/>
      <c r="UU22" s="26"/>
      <c r="UV22" s="26"/>
      <c r="UW22" s="26"/>
      <c r="UX22" s="26"/>
      <c r="UY22" s="26"/>
      <c r="UZ22" s="26"/>
      <c r="VA22" s="26"/>
      <c r="VB22" s="26"/>
      <c r="VC22" s="26"/>
      <c r="VD22" s="26"/>
      <c r="VE22" s="26"/>
      <c r="VF22" s="26"/>
      <c r="VG22" s="26"/>
      <c r="VH22" s="26"/>
      <c r="VI22" s="26"/>
      <c r="VJ22" s="26"/>
      <c r="VK22" s="26"/>
      <c r="VL22" s="26"/>
      <c r="VM22" s="26"/>
      <c r="VN22" s="26"/>
      <c r="VO22" s="26"/>
      <c r="VP22" s="26"/>
      <c r="VQ22" s="26"/>
      <c r="VR22" s="26"/>
      <c r="VS22" s="26"/>
      <c r="VT22" s="26"/>
      <c r="VU22" s="26"/>
      <c r="VV22" s="26"/>
      <c r="VW22" s="26"/>
      <c r="VX22" s="26"/>
      <c r="VY22" s="26"/>
      <c r="VZ22" s="26"/>
      <c r="WA22" s="26"/>
      <c r="WB22" s="26"/>
      <c r="WC22" s="26"/>
      <c r="WD22" s="26"/>
      <c r="WE22" s="26"/>
      <c r="WF22" s="26"/>
      <c r="WG22" s="26"/>
      <c r="WH22" s="26"/>
      <c r="WI22" s="26"/>
      <c r="WJ22" s="26"/>
      <c r="WK22" s="26"/>
      <c r="WL22" s="26"/>
      <c r="WM22" s="26"/>
      <c r="WN22" s="26"/>
      <c r="WO22" s="26"/>
      <c r="WP22" s="26"/>
      <c r="WQ22" s="26"/>
      <c r="WR22" s="26"/>
      <c r="WS22" s="26"/>
      <c r="WT22" s="26"/>
      <c r="WU22" s="26"/>
      <c r="WV22" s="26"/>
      <c r="WW22" s="26"/>
      <c r="WX22" s="26"/>
      <c r="WY22" s="26"/>
      <c r="WZ22" s="26"/>
      <c r="XA22" s="26"/>
      <c r="XB22" s="26"/>
      <c r="XC22" s="26"/>
      <c r="XD22" s="26"/>
      <c r="XE22" s="26"/>
      <c r="XF22" s="26"/>
      <c r="XG22" s="26"/>
      <c r="XH22" s="26"/>
      <c r="XI22" s="26"/>
      <c r="XJ22" s="26"/>
      <c r="XK22" s="26"/>
      <c r="XL22" s="26"/>
      <c r="XM22" s="26"/>
      <c r="XN22" s="26"/>
      <c r="XO22" s="26"/>
      <c r="XP22" s="26"/>
      <c r="XQ22" s="26"/>
      <c r="XR22" s="26"/>
      <c r="XS22" s="26"/>
      <c r="XT22" s="26"/>
      <c r="XU22" s="26"/>
      <c r="XV22" s="26"/>
      <c r="XW22" s="26"/>
      <c r="XX22" s="26"/>
      <c r="XY22" s="26"/>
      <c r="XZ22" s="26"/>
      <c r="YA22" s="26"/>
      <c r="YB22" s="26"/>
      <c r="YC22" s="26"/>
      <c r="YD22" s="26"/>
      <c r="YE22" s="26"/>
      <c r="YF22" s="26"/>
      <c r="YG22" s="26"/>
      <c r="YH22" s="26"/>
      <c r="YI22" s="26"/>
      <c r="YJ22" s="26"/>
      <c r="YK22" s="26"/>
      <c r="YL22" s="26"/>
      <c r="YM22" s="26"/>
      <c r="YN22" s="26"/>
      <c r="YO22" s="26"/>
      <c r="YP22" s="26"/>
      <c r="YQ22" s="26"/>
      <c r="YR22" s="26"/>
      <c r="YS22" s="26"/>
      <c r="YT22" s="26"/>
      <c r="YU22" s="26"/>
      <c r="YV22" s="26"/>
      <c r="YW22" s="26"/>
      <c r="YX22" s="26"/>
      <c r="YY22" s="26"/>
      <c r="YZ22" s="26"/>
      <c r="ZA22" s="26"/>
      <c r="ZB22" s="26"/>
      <c r="ZC22" s="26"/>
      <c r="ZD22" s="26"/>
      <c r="ZE22" s="26"/>
      <c r="ZF22" s="26"/>
      <c r="ZG22" s="26"/>
      <c r="ZH22" s="26"/>
      <c r="ZI22" s="26"/>
      <c r="ZJ22" s="26"/>
      <c r="ZK22" s="26"/>
      <c r="ZL22" s="26"/>
      <c r="ZM22" s="26"/>
      <c r="ZN22" s="26"/>
      <c r="ZO22" s="26"/>
      <c r="ZP22" s="26"/>
      <c r="ZQ22" s="26"/>
      <c r="ZR22" s="26"/>
      <c r="ZS22" s="26"/>
      <c r="ZT22" s="26"/>
      <c r="ZU22" s="26"/>
      <c r="ZV22" s="26"/>
      <c r="ZW22" s="26"/>
      <c r="ZX22" s="26"/>
      <c r="ZY22" s="26"/>
      <c r="ZZ22" s="26"/>
      <c r="AAA22" s="26"/>
      <c r="AAB22" s="26"/>
      <c r="AAC22" s="26"/>
      <c r="AAD22" s="26"/>
      <c r="AAE22" s="26"/>
      <c r="AAF22" s="26"/>
      <c r="AAG22" s="26"/>
      <c r="AAH22" s="26"/>
      <c r="AAI22" s="26"/>
      <c r="AAJ22" s="26"/>
      <c r="AAK22" s="26"/>
      <c r="AAL22" s="26"/>
      <c r="AAM22" s="26"/>
      <c r="AAN22" s="26"/>
      <c r="AAO22" s="26"/>
      <c r="AAP22" s="26"/>
      <c r="AAQ22" s="26"/>
      <c r="AAR22" s="26"/>
      <c r="AAS22" s="26"/>
      <c r="AAT22" s="26"/>
      <c r="AAU22" s="26"/>
      <c r="AAV22" s="26"/>
      <c r="AAW22" s="26"/>
      <c r="AAX22" s="26"/>
      <c r="AAY22" s="26"/>
      <c r="AAZ22" s="26"/>
      <c r="ABA22" s="26"/>
      <c r="ABB22" s="26"/>
      <c r="ABC22" s="26"/>
      <c r="ABD22" s="26"/>
      <c r="ABE22" s="26"/>
      <c r="ABF22" s="26"/>
      <c r="ABG22" s="26"/>
      <c r="ABH22" s="26"/>
      <c r="ABI22" s="26"/>
      <c r="ABJ22" s="26"/>
      <c r="ABK22" s="26"/>
      <c r="ABL22" s="26"/>
      <c r="ABM22" s="26"/>
      <c r="ABN22" s="26"/>
      <c r="ABO22" s="26"/>
      <c r="ABP22" s="26"/>
      <c r="ABQ22" s="26"/>
      <c r="ABR22" s="26"/>
      <c r="ABS22" s="26"/>
      <c r="ABT22" s="26"/>
      <c r="ABU22" s="26"/>
      <c r="ABV22" s="26"/>
      <c r="ABW22" s="26"/>
      <c r="ABX22" s="26"/>
      <c r="ABY22" s="26"/>
      <c r="ABZ22" s="26"/>
      <c r="ACA22" s="26"/>
      <c r="ACB22" s="26"/>
      <c r="ACC22" s="26"/>
      <c r="ACD22" s="26"/>
      <c r="ACE22" s="26"/>
      <c r="ACF22" s="26"/>
      <c r="ACG22" s="26"/>
      <c r="ACH22" s="26"/>
      <c r="ACI22" s="26"/>
      <c r="ACJ22" s="26"/>
      <c r="ACK22" s="26"/>
      <c r="ACL22" s="26"/>
      <c r="ACM22" s="26"/>
      <c r="ACN22" s="26"/>
      <c r="ACO22" s="26"/>
      <c r="ACP22" s="26"/>
      <c r="ACQ22" s="26"/>
      <c r="ACR22" s="26"/>
      <c r="ACS22" s="26"/>
      <c r="ACT22" s="26"/>
      <c r="ACU22" s="26"/>
      <c r="ACV22" s="26"/>
      <c r="ACW22" s="26"/>
      <c r="ACX22" s="26"/>
      <c r="ACY22" s="26"/>
      <c r="ACZ22" s="26"/>
      <c r="ADA22" s="26"/>
      <c r="ADB22" s="26"/>
      <c r="ADC22" s="26"/>
      <c r="ADD22" s="26"/>
      <c r="ADE22" s="26"/>
      <c r="ADF22" s="26"/>
      <c r="ADG22" s="26"/>
      <c r="ADH22" s="26"/>
      <c r="ADI22" s="26"/>
      <c r="ADJ22" s="26"/>
      <c r="ADK22" s="26"/>
      <c r="ADL22" s="26"/>
      <c r="ADM22" s="26"/>
      <c r="ADN22" s="26"/>
      <c r="ADO22" s="26"/>
      <c r="ADP22" s="26"/>
      <c r="ADQ22" s="26"/>
      <c r="ADR22" s="26"/>
      <c r="ADS22" s="26"/>
      <c r="ADT22" s="26"/>
      <c r="ADU22" s="26"/>
      <c r="ADV22" s="26"/>
      <c r="ADW22" s="26"/>
      <c r="ADX22" s="26"/>
      <c r="ADY22" s="26"/>
      <c r="ADZ22" s="26"/>
      <c r="AEA22" s="26"/>
      <c r="AEB22" s="26"/>
      <c r="AEC22" s="26"/>
      <c r="AED22" s="26"/>
      <c r="AEE22" s="26"/>
      <c r="AEF22" s="26"/>
      <c r="AEG22" s="26"/>
      <c r="AEH22" s="26"/>
      <c r="AEI22" s="26"/>
      <c r="AEJ22" s="26"/>
      <c r="AEK22" s="26"/>
      <c r="AEL22" s="26"/>
      <c r="AEM22" s="26"/>
      <c r="AEN22" s="26"/>
      <c r="AEO22" s="26"/>
      <c r="AEP22" s="26"/>
      <c r="AEQ22" s="26"/>
      <c r="AER22" s="26"/>
      <c r="AES22" s="26"/>
      <c r="AET22" s="26"/>
      <c r="AEU22" s="26"/>
      <c r="AEV22" s="26"/>
      <c r="AEW22" s="26"/>
      <c r="AEX22" s="26"/>
      <c r="AEY22" s="26"/>
      <c r="AEZ22" s="26"/>
      <c r="AFA22" s="26"/>
      <c r="AFB22" s="26"/>
      <c r="AFC22" s="26"/>
      <c r="AFD22" s="26"/>
      <c r="AFE22" s="26"/>
      <c r="AFF22" s="26"/>
      <c r="AFG22" s="26"/>
      <c r="AFH22" s="26"/>
      <c r="AFI22" s="26"/>
      <c r="AFJ22" s="26"/>
      <c r="AFK22" s="26"/>
      <c r="AFL22" s="26"/>
      <c r="AFM22" s="26"/>
      <c r="AFN22" s="26"/>
      <c r="AFO22" s="26"/>
      <c r="AFP22" s="26"/>
      <c r="AFQ22" s="26"/>
      <c r="AFR22" s="26"/>
      <c r="AFS22" s="26"/>
      <c r="AFT22" s="26"/>
      <c r="AFU22" s="26"/>
      <c r="AFV22" s="26"/>
      <c r="AFW22" s="26"/>
      <c r="AFX22" s="26"/>
      <c r="AFY22" s="26"/>
      <c r="AFZ22" s="26"/>
      <c r="AGA22" s="26"/>
      <c r="AGB22" s="26"/>
      <c r="AGC22" s="26"/>
      <c r="AGD22" s="26"/>
      <c r="AGE22" s="26"/>
      <c r="AGF22" s="26"/>
      <c r="AGG22" s="26"/>
      <c r="AGH22" s="26"/>
      <c r="AGI22" s="26"/>
      <c r="AGJ22" s="26"/>
      <c r="AGK22" s="26"/>
      <c r="AGL22" s="26"/>
      <c r="AGM22" s="26"/>
      <c r="AGN22" s="26"/>
      <c r="AGO22" s="26"/>
      <c r="AGP22" s="26"/>
      <c r="AGQ22" s="26"/>
      <c r="AGR22" s="26"/>
      <c r="AGS22" s="26"/>
      <c r="AGT22" s="26"/>
      <c r="AGU22" s="26"/>
      <c r="AGV22" s="26"/>
      <c r="AGW22" s="26"/>
      <c r="AGX22" s="26"/>
      <c r="AGY22" s="26"/>
      <c r="AGZ22" s="26"/>
      <c r="AHA22" s="26"/>
      <c r="AHB22" s="26"/>
      <c r="AHC22" s="26"/>
      <c r="AHD22" s="26"/>
      <c r="AHE22" s="26"/>
      <c r="AHF22" s="26"/>
      <c r="AHG22" s="26"/>
      <c r="AHH22" s="26"/>
      <c r="AHI22" s="26"/>
      <c r="AHJ22" s="26"/>
      <c r="AHK22" s="26"/>
      <c r="AHL22" s="26"/>
      <c r="AHM22" s="26"/>
      <c r="AHN22" s="26"/>
      <c r="AHO22" s="26"/>
      <c r="AHP22" s="26"/>
      <c r="AHQ22" s="26"/>
      <c r="AHR22" s="26"/>
      <c r="AHS22" s="26"/>
      <c r="AHT22" s="26"/>
      <c r="AHU22" s="26"/>
      <c r="AHV22" s="26"/>
      <c r="AHW22" s="26"/>
      <c r="AHX22" s="26"/>
      <c r="AHY22" s="26"/>
      <c r="AHZ22" s="26"/>
      <c r="AIA22" s="26"/>
      <c r="AIB22" s="26"/>
      <c r="AIC22" s="26"/>
      <c r="AID22" s="26"/>
      <c r="AIE22" s="26"/>
      <c r="AIF22" s="26"/>
      <c r="AIG22" s="26"/>
      <c r="AIH22" s="26"/>
      <c r="AII22" s="26"/>
      <c r="AIJ22" s="26"/>
      <c r="AIK22" s="26"/>
      <c r="AIL22" s="26"/>
      <c r="AIM22" s="26"/>
      <c r="AIN22" s="26"/>
      <c r="AIO22" s="26"/>
      <c r="AIP22" s="26"/>
      <c r="AIQ22" s="26"/>
      <c r="AIR22" s="26"/>
      <c r="AIS22" s="26"/>
      <c r="AIT22" s="26"/>
      <c r="AIU22" s="26"/>
      <c r="AIV22" s="26"/>
      <c r="AIW22" s="26"/>
      <c r="AIX22" s="26"/>
      <c r="AIY22" s="26"/>
      <c r="AIZ22" s="26"/>
      <c r="AJA22" s="26"/>
      <c r="AJB22" s="26"/>
      <c r="AJC22" s="26"/>
      <c r="AJD22" s="26"/>
      <c r="AJE22" s="26"/>
      <c r="AJF22" s="26"/>
      <c r="AJG22" s="26"/>
      <c r="AJH22" s="26"/>
      <c r="AJI22" s="26"/>
      <c r="AJJ22" s="26"/>
      <c r="AJK22" s="26"/>
      <c r="AJL22" s="26"/>
      <c r="AJM22" s="26"/>
      <c r="AJN22" s="26"/>
      <c r="AJO22" s="26"/>
      <c r="AJP22" s="26"/>
      <c r="AJQ22" s="26"/>
      <c r="AJR22" s="26"/>
      <c r="AJS22" s="26"/>
      <c r="AJT22" s="26"/>
      <c r="AJU22" s="26"/>
      <c r="AJV22" s="26"/>
      <c r="AJW22" s="26"/>
      <c r="AJX22" s="26"/>
      <c r="AJY22" s="26"/>
      <c r="AJZ22" s="26"/>
      <c r="AKA22" s="26"/>
      <c r="AKB22" s="26"/>
      <c r="AKC22" s="26"/>
      <c r="AKD22" s="26"/>
      <c r="AKE22" s="26"/>
      <c r="AKF22" s="26"/>
      <c r="AKG22" s="26"/>
      <c r="AKH22" s="26"/>
      <c r="AKI22" s="26"/>
      <c r="AKJ22" s="26"/>
      <c r="AKK22" s="26"/>
      <c r="AKL22" s="26"/>
      <c r="AKM22" s="26"/>
      <c r="AKN22" s="26"/>
      <c r="AKO22" s="26"/>
      <c r="AKP22" s="26"/>
      <c r="AKQ22" s="26"/>
      <c r="AKR22" s="26"/>
      <c r="AKS22" s="26"/>
      <c r="AKT22" s="26"/>
      <c r="AKU22" s="26"/>
      <c r="AKV22" s="26"/>
      <c r="AKW22" s="26"/>
      <c r="AKX22" s="26"/>
      <c r="AKY22" s="26"/>
      <c r="AKZ22" s="26"/>
      <c r="ALA22" s="26"/>
      <c r="ALB22" s="26"/>
      <c r="ALC22" s="26"/>
      <c r="ALD22" s="26"/>
      <c r="ALE22" s="26"/>
      <c r="ALF22" s="26"/>
      <c r="ALG22" s="26"/>
      <c r="ALH22" s="26"/>
      <c r="ALI22" s="26"/>
      <c r="ALJ22" s="26"/>
      <c r="ALK22" s="26"/>
      <c r="ALL22" s="26"/>
      <c r="ALM22" s="26"/>
      <c r="ALN22" s="26"/>
      <c r="ALO22" s="26"/>
      <c r="ALP22" s="26"/>
      <c r="ALQ22" s="26"/>
      <c r="ALR22" s="26"/>
      <c r="ALS22" s="26"/>
      <c r="ALT22" s="26"/>
      <c r="ALU22" s="26"/>
    </row>
    <row r="23" spans="2:1009" ht="17.25" customHeight="1" x14ac:dyDescent="0.25">
      <c r="B23" s="64" t="s">
        <v>30</v>
      </c>
      <c r="C23" s="69">
        <v>0.05</v>
      </c>
      <c r="D23" s="65"/>
      <c r="E23" s="65"/>
      <c r="F23" s="65"/>
      <c r="G23" s="65"/>
      <c r="H23" s="69">
        <v>0.05</v>
      </c>
      <c r="I23" s="45"/>
      <c r="J23" s="45"/>
      <c r="K23" s="45"/>
      <c r="L23" s="45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GT23" s="26"/>
      <c r="GU23" s="26"/>
      <c r="GV23" s="26"/>
      <c r="GW23" s="26"/>
      <c r="GX23" s="26"/>
      <c r="GY23" s="26"/>
      <c r="GZ23" s="26"/>
      <c r="HA23" s="26"/>
      <c r="HB23" s="26"/>
      <c r="HC23" s="26"/>
      <c r="HD23" s="26"/>
      <c r="HE23" s="26"/>
      <c r="HF23" s="26"/>
      <c r="HG23" s="26"/>
      <c r="HH23" s="26"/>
      <c r="HI23" s="26"/>
      <c r="HJ23" s="26"/>
      <c r="HK23" s="26"/>
      <c r="HL23" s="26"/>
      <c r="HM23" s="26"/>
      <c r="HN23" s="26"/>
      <c r="HO23" s="26"/>
      <c r="HP23" s="26"/>
      <c r="HQ23" s="26"/>
      <c r="HR23" s="26"/>
      <c r="HS23" s="26"/>
      <c r="HT23" s="26"/>
      <c r="HU23" s="26"/>
      <c r="HV23" s="26"/>
      <c r="HW23" s="26"/>
      <c r="HX23" s="26"/>
      <c r="HY23" s="26"/>
      <c r="HZ23" s="26"/>
      <c r="IA23" s="26"/>
      <c r="IB23" s="26"/>
      <c r="IC23" s="26"/>
      <c r="ID23" s="26"/>
      <c r="IE23" s="26"/>
      <c r="IF23" s="26"/>
      <c r="IG23" s="26"/>
      <c r="IH23" s="26"/>
      <c r="II23" s="26"/>
      <c r="IJ23" s="26"/>
      <c r="IK23" s="26"/>
      <c r="IL23" s="26"/>
      <c r="IM23" s="26"/>
      <c r="IN23" s="26"/>
      <c r="IO23" s="26"/>
      <c r="IP23" s="26"/>
      <c r="IQ23" s="26"/>
      <c r="IR23" s="26"/>
      <c r="IS23" s="26"/>
      <c r="IT23" s="26"/>
      <c r="IU23" s="26"/>
      <c r="IV23" s="26"/>
      <c r="IW23" s="26"/>
      <c r="IX23" s="26"/>
      <c r="IY23" s="26"/>
      <c r="IZ23" s="26"/>
      <c r="JA23" s="26"/>
      <c r="JB23" s="26"/>
      <c r="JC23" s="26"/>
      <c r="JD23" s="26"/>
      <c r="JE23" s="26"/>
      <c r="JF23" s="26"/>
      <c r="JG23" s="26"/>
      <c r="JH23" s="26"/>
      <c r="JI23" s="26"/>
      <c r="JJ23" s="26"/>
      <c r="JK23" s="26"/>
      <c r="JL23" s="26"/>
      <c r="JM23" s="26"/>
      <c r="JN23" s="26"/>
      <c r="JO23" s="26"/>
      <c r="JP23" s="26"/>
      <c r="JQ23" s="26"/>
      <c r="JR23" s="26"/>
      <c r="JS23" s="26"/>
      <c r="JT23" s="26"/>
      <c r="JU23" s="26"/>
      <c r="JV23" s="26"/>
      <c r="JW23" s="26"/>
      <c r="JX23" s="26"/>
      <c r="JY23" s="26"/>
      <c r="JZ23" s="26"/>
      <c r="KA23" s="26"/>
      <c r="KB23" s="26"/>
      <c r="KC23" s="26"/>
      <c r="KD23" s="26"/>
      <c r="KE23" s="26"/>
      <c r="KF23" s="26"/>
      <c r="KG23" s="26"/>
      <c r="KH23" s="26"/>
      <c r="KI23" s="26"/>
      <c r="KJ23" s="26"/>
      <c r="KK23" s="26"/>
      <c r="KL23" s="26"/>
      <c r="KM23" s="26"/>
      <c r="KN23" s="26"/>
      <c r="KO23" s="26"/>
      <c r="KP23" s="26"/>
      <c r="KQ23" s="26"/>
      <c r="KR23" s="26"/>
      <c r="KS23" s="26"/>
      <c r="KT23" s="26"/>
      <c r="KU23" s="26"/>
      <c r="KV23" s="26"/>
      <c r="KW23" s="26"/>
      <c r="KX23" s="26"/>
      <c r="KY23" s="26"/>
      <c r="KZ23" s="26"/>
      <c r="LA23" s="26"/>
      <c r="LB23" s="26"/>
      <c r="LC23" s="26"/>
      <c r="LD23" s="26"/>
      <c r="LE23" s="26"/>
      <c r="LF23" s="26"/>
      <c r="LG23" s="26"/>
      <c r="LH23" s="26"/>
      <c r="LI23" s="26"/>
      <c r="LJ23" s="26"/>
      <c r="LK23" s="26"/>
      <c r="LL23" s="26"/>
      <c r="LM23" s="26"/>
      <c r="LN23" s="26"/>
      <c r="LO23" s="26"/>
      <c r="LP23" s="26"/>
      <c r="LQ23" s="26"/>
      <c r="LR23" s="26"/>
      <c r="LS23" s="26"/>
      <c r="LT23" s="26"/>
      <c r="LU23" s="26"/>
      <c r="LV23" s="26"/>
      <c r="LW23" s="26"/>
      <c r="LX23" s="26"/>
      <c r="LY23" s="26"/>
      <c r="LZ23" s="26"/>
      <c r="MA23" s="26"/>
      <c r="MB23" s="26"/>
      <c r="MC23" s="26"/>
      <c r="MD23" s="26"/>
      <c r="ME23" s="26"/>
      <c r="MF23" s="26"/>
      <c r="MG23" s="26"/>
      <c r="MH23" s="26"/>
      <c r="MI23" s="26"/>
      <c r="MJ23" s="26"/>
      <c r="MK23" s="26"/>
      <c r="ML23" s="26"/>
      <c r="MM23" s="26"/>
      <c r="MN23" s="26"/>
      <c r="MO23" s="26"/>
      <c r="MP23" s="26"/>
      <c r="MQ23" s="26"/>
      <c r="MR23" s="26"/>
      <c r="MS23" s="26"/>
      <c r="MT23" s="26"/>
      <c r="MU23" s="26"/>
      <c r="MV23" s="26"/>
      <c r="MW23" s="26"/>
      <c r="MX23" s="26"/>
      <c r="MY23" s="26"/>
      <c r="MZ23" s="26"/>
      <c r="NA23" s="26"/>
      <c r="NB23" s="26"/>
      <c r="NC23" s="26"/>
      <c r="ND23" s="26"/>
      <c r="NE23" s="26"/>
      <c r="NF23" s="26"/>
      <c r="NG23" s="26"/>
      <c r="NH23" s="26"/>
      <c r="NI23" s="26"/>
      <c r="NJ23" s="26"/>
      <c r="NK23" s="26"/>
      <c r="NL23" s="26"/>
      <c r="NM23" s="26"/>
      <c r="NN23" s="26"/>
      <c r="NO23" s="26"/>
      <c r="NP23" s="26"/>
      <c r="NQ23" s="26"/>
      <c r="NR23" s="26"/>
      <c r="NS23" s="26"/>
      <c r="NT23" s="26"/>
      <c r="NU23" s="26"/>
      <c r="NV23" s="26"/>
      <c r="NW23" s="26"/>
      <c r="NX23" s="26"/>
      <c r="NY23" s="26"/>
      <c r="NZ23" s="26"/>
      <c r="OA23" s="26"/>
      <c r="OB23" s="26"/>
      <c r="OC23" s="26"/>
      <c r="OD23" s="26"/>
      <c r="OE23" s="26"/>
      <c r="OF23" s="26"/>
      <c r="OG23" s="26"/>
      <c r="OH23" s="26"/>
      <c r="OI23" s="26"/>
      <c r="OJ23" s="26"/>
      <c r="OK23" s="26"/>
      <c r="OL23" s="26"/>
      <c r="OM23" s="26"/>
      <c r="ON23" s="26"/>
      <c r="OO23" s="26"/>
      <c r="OP23" s="26"/>
      <c r="OQ23" s="26"/>
      <c r="OR23" s="26"/>
      <c r="OS23" s="26"/>
      <c r="OT23" s="26"/>
      <c r="OU23" s="26"/>
      <c r="OV23" s="26"/>
      <c r="OW23" s="26"/>
      <c r="OX23" s="26"/>
      <c r="OY23" s="26"/>
      <c r="OZ23" s="26"/>
      <c r="PA23" s="26"/>
      <c r="PB23" s="26"/>
      <c r="PC23" s="26"/>
      <c r="PD23" s="26"/>
      <c r="PE23" s="26"/>
      <c r="PF23" s="26"/>
      <c r="PG23" s="26"/>
      <c r="PH23" s="26"/>
      <c r="PI23" s="26"/>
      <c r="PJ23" s="26"/>
      <c r="PK23" s="26"/>
      <c r="PL23" s="26"/>
      <c r="PM23" s="26"/>
      <c r="PN23" s="26"/>
      <c r="PO23" s="26"/>
      <c r="PP23" s="26"/>
      <c r="PQ23" s="26"/>
      <c r="PR23" s="26"/>
      <c r="PS23" s="26"/>
      <c r="PT23" s="26"/>
      <c r="PU23" s="26"/>
      <c r="PV23" s="26"/>
      <c r="PW23" s="26"/>
      <c r="PX23" s="26"/>
      <c r="PY23" s="26"/>
      <c r="PZ23" s="26"/>
      <c r="QA23" s="26"/>
      <c r="QB23" s="26"/>
      <c r="QC23" s="26"/>
      <c r="QD23" s="26"/>
      <c r="QE23" s="26"/>
      <c r="QF23" s="26"/>
      <c r="QG23" s="26"/>
      <c r="QH23" s="26"/>
      <c r="QI23" s="26"/>
      <c r="QJ23" s="26"/>
      <c r="QK23" s="26"/>
      <c r="QL23" s="26"/>
      <c r="QM23" s="26"/>
      <c r="QN23" s="26"/>
      <c r="QO23" s="26"/>
      <c r="QP23" s="26"/>
      <c r="QQ23" s="26"/>
      <c r="QR23" s="26"/>
      <c r="QS23" s="26"/>
      <c r="QT23" s="26"/>
      <c r="QU23" s="26"/>
      <c r="QV23" s="26"/>
      <c r="QW23" s="26"/>
      <c r="QX23" s="26"/>
      <c r="QY23" s="26"/>
      <c r="QZ23" s="26"/>
      <c r="RA23" s="26"/>
      <c r="RB23" s="26"/>
      <c r="RC23" s="26"/>
      <c r="RD23" s="26"/>
      <c r="RE23" s="26"/>
      <c r="RF23" s="26"/>
      <c r="RG23" s="26"/>
      <c r="RH23" s="26"/>
      <c r="RI23" s="26"/>
      <c r="RJ23" s="26"/>
      <c r="RK23" s="26"/>
      <c r="RL23" s="26"/>
      <c r="RM23" s="26"/>
      <c r="RN23" s="26"/>
      <c r="RO23" s="26"/>
      <c r="RP23" s="26"/>
      <c r="RQ23" s="26"/>
      <c r="RR23" s="26"/>
      <c r="RS23" s="26"/>
      <c r="RT23" s="26"/>
      <c r="RU23" s="26"/>
      <c r="RV23" s="26"/>
      <c r="RW23" s="26"/>
      <c r="RX23" s="26"/>
      <c r="RY23" s="26"/>
      <c r="RZ23" s="26"/>
      <c r="SA23" s="26"/>
      <c r="SB23" s="26"/>
      <c r="SC23" s="26"/>
      <c r="SD23" s="26"/>
      <c r="SE23" s="26"/>
      <c r="SF23" s="26"/>
      <c r="SG23" s="26"/>
      <c r="SH23" s="26"/>
      <c r="SI23" s="26"/>
      <c r="SJ23" s="26"/>
      <c r="SK23" s="26"/>
      <c r="SL23" s="26"/>
      <c r="SM23" s="26"/>
      <c r="SN23" s="26"/>
      <c r="SO23" s="26"/>
      <c r="SP23" s="26"/>
      <c r="SQ23" s="26"/>
      <c r="SR23" s="26"/>
      <c r="SS23" s="26"/>
      <c r="ST23" s="26"/>
      <c r="SU23" s="26"/>
      <c r="SV23" s="26"/>
      <c r="SW23" s="26"/>
      <c r="SX23" s="26"/>
      <c r="SY23" s="26"/>
      <c r="SZ23" s="26"/>
      <c r="TA23" s="26"/>
      <c r="TB23" s="26"/>
      <c r="TC23" s="26"/>
      <c r="TD23" s="26"/>
      <c r="TE23" s="26"/>
      <c r="TF23" s="26"/>
      <c r="TG23" s="26"/>
      <c r="TH23" s="26"/>
      <c r="TI23" s="26"/>
      <c r="TJ23" s="26"/>
      <c r="TK23" s="26"/>
      <c r="TL23" s="26"/>
      <c r="TM23" s="26"/>
      <c r="TN23" s="26"/>
      <c r="TO23" s="26"/>
      <c r="TP23" s="26"/>
      <c r="TQ23" s="26"/>
      <c r="TR23" s="26"/>
      <c r="TS23" s="26"/>
      <c r="TT23" s="26"/>
      <c r="TU23" s="26"/>
      <c r="TV23" s="26"/>
      <c r="TW23" s="26"/>
      <c r="TX23" s="26"/>
      <c r="TY23" s="26"/>
      <c r="TZ23" s="26"/>
      <c r="UA23" s="26"/>
      <c r="UB23" s="26"/>
      <c r="UC23" s="26"/>
      <c r="UD23" s="26"/>
      <c r="UE23" s="26"/>
      <c r="UF23" s="26"/>
      <c r="UG23" s="26"/>
      <c r="UH23" s="26"/>
      <c r="UI23" s="26"/>
      <c r="UJ23" s="26"/>
      <c r="UK23" s="26"/>
      <c r="UL23" s="26"/>
      <c r="UM23" s="26"/>
      <c r="UN23" s="26"/>
      <c r="UO23" s="26"/>
      <c r="UP23" s="26"/>
      <c r="UQ23" s="26"/>
      <c r="UR23" s="26"/>
      <c r="US23" s="26"/>
      <c r="UT23" s="26"/>
      <c r="UU23" s="26"/>
      <c r="UV23" s="26"/>
      <c r="UW23" s="26"/>
      <c r="UX23" s="26"/>
      <c r="UY23" s="26"/>
      <c r="UZ23" s="26"/>
      <c r="VA23" s="26"/>
      <c r="VB23" s="26"/>
      <c r="VC23" s="26"/>
      <c r="VD23" s="26"/>
      <c r="VE23" s="26"/>
      <c r="VF23" s="26"/>
      <c r="VG23" s="26"/>
      <c r="VH23" s="26"/>
      <c r="VI23" s="26"/>
      <c r="VJ23" s="26"/>
      <c r="VK23" s="26"/>
      <c r="VL23" s="26"/>
      <c r="VM23" s="26"/>
      <c r="VN23" s="26"/>
      <c r="VO23" s="26"/>
      <c r="VP23" s="26"/>
      <c r="VQ23" s="26"/>
      <c r="VR23" s="26"/>
      <c r="VS23" s="26"/>
      <c r="VT23" s="26"/>
      <c r="VU23" s="26"/>
      <c r="VV23" s="26"/>
      <c r="VW23" s="26"/>
      <c r="VX23" s="26"/>
      <c r="VY23" s="26"/>
      <c r="VZ23" s="26"/>
      <c r="WA23" s="26"/>
      <c r="WB23" s="26"/>
      <c r="WC23" s="26"/>
      <c r="WD23" s="26"/>
      <c r="WE23" s="26"/>
      <c r="WF23" s="26"/>
      <c r="WG23" s="26"/>
      <c r="WH23" s="26"/>
      <c r="WI23" s="26"/>
      <c r="WJ23" s="26"/>
      <c r="WK23" s="26"/>
      <c r="WL23" s="26"/>
      <c r="WM23" s="26"/>
      <c r="WN23" s="26"/>
      <c r="WO23" s="26"/>
      <c r="WP23" s="26"/>
      <c r="WQ23" s="26"/>
      <c r="WR23" s="26"/>
      <c r="WS23" s="26"/>
      <c r="WT23" s="26"/>
      <c r="WU23" s="26"/>
      <c r="WV23" s="26"/>
      <c r="WW23" s="26"/>
      <c r="WX23" s="26"/>
      <c r="WY23" s="26"/>
      <c r="WZ23" s="26"/>
      <c r="XA23" s="26"/>
      <c r="XB23" s="26"/>
      <c r="XC23" s="26"/>
      <c r="XD23" s="26"/>
      <c r="XE23" s="26"/>
      <c r="XF23" s="26"/>
      <c r="XG23" s="26"/>
      <c r="XH23" s="26"/>
      <c r="XI23" s="26"/>
      <c r="XJ23" s="26"/>
      <c r="XK23" s="26"/>
      <c r="XL23" s="26"/>
      <c r="XM23" s="26"/>
      <c r="XN23" s="26"/>
      <c r="XO23" s="26"/>
      <c r="XP23" s="26"/>
      <c r="XQ23" s="26"/>
      <c r="XR23" s="26"/>
      <c r="XS23" s="26"/>
      <c r="XT23" s="26"/>
      <c r="XU23" s="26"/>
      <c r="XV23" s="26"/>
      <c r="XW23" s="26"/>
      <c r="XX23" s="26"/>
      <c r="XY23" s="26"/>
      <c r="XZ23" s="26"/>
      <c r="YA23" s="26"/>
      <c r="YB23" s="26"/>
      <c r="YC23" s="26"/>
      <c r="YD23" s="26"/>
      <c r="YE23" s="26"/>
      <c r="YF23" s="26"/>
      <c r="YG23" s="26"/>
      <c r="YH23" s="26"/>
      <c r="YI23" s="26"/>
      <c r="YJ23" s="26"/>
      <c r="YK23" s="26"/>
      <c r="YL23" s="26"/>
      <c r="YM23" s="26"/>
      <c r="YN23" s="26"/>
      <c r="YO23" s="26"/>
      <c r="YP23" s="26"/>
      <c r="YQ23" s="26"/>
      <c r="YR23" s="26"/>
      <c r="YS23" s="26"/>
      <c r="YT23" s="26"/>
      <c r="YU23" s="26"/>
      <c r="YV23" s="26"/>
      <c r="YW23" s="26"/>
      <c r="YX23" s="26"/>
      <c r="YY23" s="26"/>
      <c r="YZ23" s="26"/>
      <c r="ZA23" s="26"/>
      <c r="ZB23" s="26"/>
      <c r="ZC23" s="26"/>
      <c r="ZD23" s="26"/>
      <c r="ZE23" s="26"/>
      <c r="ZF23" s="26"/>
      <c r="ZG23" s="26"/>
      <c r="ZH23" s="26"/>
      <c r="ZI23" s="26"/>
      <c r="ZJ23" s="26"/>
      <c r="ZK23" s="26"/>
      <c r="ZL23" s="26"/>
      <c r="ZM23" s="26"/>
      <c r="ZN23" s="26"/>
      <c r="ZO23" s="26"/>
      <c r="ZP23" s="26"/>
      <c r="ZQ23" s="26"/>
      <c r="ZR23" s="26"/>
      <c r="ZS23" s="26"/>
      <c r="ZT23" s="26"/>
      <c r="ZU23" s="26"/>
      <c r="ZV23" s="26"/>
      <c r="ZW23" s="26"/>
      <c r="ZX23" s="26"/>
      <c r="ZY23" s="26"/>
      <c r="ZZ23" s="26"/>
      <c r="AAA23" s="26"/>
      <c r="AAB23" s="26"/>
      <c r="AAC23" s="26"/>
      <c r="AAD23" s="26"/>
      <c r="AAE23" s="26"/>
      <c r="AAF23" s="26"/>
      <c r="AAG23" s="26"/>
      <c r="AAH23" s="26"/>
      <c r="AAI23" s="26"/>
      <c r="AAJ23" s="26"/>
      <c r="AAK23" s="26"/>
      <c r="AAL23" s="26"/>
      <c r="AAM23" s="26"/>
      <c r="AAN23" s="26"/>
      <c r="AAO23" s="26"/>
      <c r="AAP23" s="26"/>
      <c r="AAQ23" s="26"/>
      <c r="AAR23" s="26"/>
      <c r="AAS23" s="26"/>
      <c r="AAT23" s="26"/>
      <c r="AAU23" s="26"/>
      <c r="AAV23" s="26"/>
      <c r="AAW23" s="26"/>
      <c r="AAX23" s="26"/>
      <c r="AAY23" s="26"/>
      <c r="AAZ23" s="26"/>
      <c r="ABA23" s="26"/>
      <c r="ABB23" s="26"/>
      <c r="ABC23" s="26"/>
      <c r="ABD23" s="26"/>
      <c r="ABE23" s="26"/>
      <c r="ABF23" s="26"/>
      <c r="ABG23" s="26"/>
      <c r="ABH23" s="26"/>
      <c r="ABI23" s="26"/>
      <c r="ABJ23" s="26"/>
      <c r="ABK23" s="26"/>
      <c r="ABL23" s="26"/>
      <c r="ABM23" s="26"/>
      <c r="ABN23" s="26"/>
      <c r="ABO23" s="26"/>
      <c r="ABP23" s="26"/>
      <c r="ABQ23" s="26"/>
      <c r="ABR23" s="26"/>
      <c r="ABS23" s="26"/>
      <c r="ABT23" s="26"/>
      <c r="ABU23" s="26"/>
      <c r="ABV23" s="26"/>
      <c r="ABW23" s="26"/>
      <c r="ABX23" s="26"/>
      <c r="ABY23" s="26"/>
      <c r="ABZ23" s="26"/>
      <c r="ACA23" s="26"/>
      <c r="ACB23" s="26"/>
      <c r="ACC23" s="26"/>
      <c r="ACD23" s="26"/>
      <c r="ACE23" s="26"/>
      <c r="ACF23" s="26"/>
      <c r="ACG23" s="26"/>
      <c r="ACH23" s="26"/>
      <c r="ACI23" s="26"/>
      <c r="ACJ23" s="26"/>
      <c r="ACK23" s="26"/>
      <c r="ACL23" s="26"/>
      <c r="ACM23" s="26"/>
      <c r="ACN23" s="26"/>
      <c r="ACO23" s="26"/>
      <c r="ACP23" s="26"/>
      <c r="ACQ23" s="26"/>
      <c r="ACR23" s="26"/>
      <c r="ACS23" s="26"/>
      <c r="ACT23" s="26"/>
      <c r="ACU23" s="26"/>
      <c r="ACV23" s="26"/>
      <c r="ACW23" s="26"/>
      <c r="ACX23" s="26"/>
      <c r="ACY23" s="26"/>
      <c r="ACZ23" s="26"/>
      <c r="ADA23" s="26"/>
      <c r="ADB23" s="26"/>
      <c r="ADC23" s="26"/>
      <c r="ADD23" s="26"/>
      <c r="ADE23" s="26"/>
      <c r="ADF23" s="26"/>
      <c r="ADG23" s="26"/>
      <c r="ADH23" s="26"/>
      <c r="ADI23" s="26"/>
      <c r="ADJ23" s="26"/>
      <c r="ADK23" s="26"/>
      <c r="ADL23" s="26"/>
      <c r="ADM23" s="26"/>
      <c r="ADN23" s="26"/>
      <c r="ADO23" s="26"/>
      <c r="ADP23" s="26"/>
      <c r="ADQ23" s="26"/>
      <c r="ADR23" s="26"/>
      <c r="ADS23" s="26"/>
      <c r="ADT23" s="26"/>
      <c r="ADU23" s="26"/>
      <c r="ADV23" s="26"/>
      <c r="ADW23" s="26"/>
      <c r="ADX23" s="26"/>
      <c r="ADY23" s="26"/>
      <c r="ADZ23" s="26"/>
      <c r="AEA23" s="26"/>
      <c r="AEB23" s="26"/>
      <c r="AEC23" s="26"/>
      <c r="AED23" s="26"/>
      <c r="AEE23" s="26"/>
      <c r="AEF23" s="26"/>
      <c r="AEG23" s="26"/>
      <c r="AEH23" s="26"/>
      <c r="AEI23" s="26"/>
      <c r="AEJ23" s="26"/>
      <c r="AEK23" s="26"/>
      <c r="AEL23" s="26"/>
      <c r="AEM23" s="26"/>
      <c r="AEN23" s="26"/>
      <c r="AEO23" s="26"/>
      <c r="AEP23" s="26"/>
      <c r="AEQ23" s="26"/>
      <c r="AER23" s="26"/>
      <c r="AES23" s="26"/>
      <c r="AET23" s="26"/>
      <c r="AEU23" s="26"/>
      <c r="AEV23" s="26"/>
      <c r="AEW23" s="26"/>
      <c r="AEX23" s="26"/>
      <c r="AEY23" s="26"/>
      <c r="AEZ23" s="26"/>
      <c r="AFA23" s="26"/>
      <c r="AFB23" s="26"/>
      <c r="AFC23" s="26"/>
      <c r="AFD23" s="26"/>
      <c r="AFE23" s="26"/>
      <c r="AFF23" s="26"/>
      <c r="AFG23" s="26"/>
      <c r="AFH23" s="26"/>
      <c r="AFI23" s="26"/>
      <c r="AFJ23" s="26"/>
      <c r="AFK23" s="26"/>
      <c r="AFL23" s="26"/>
      <c r="AFM23" s="26"/>
      <c r="AFN23" s="26"/>
      <c r="AFO23" s="26"/>
      <c r="AFP23" s="26"/>
      <c r="AFQ23" s="26"/>
      <c r="AFR23" s="26"/>
      <c r="AFS23" s="26"/>
      <c r="AFT23" s="26"/>
      <c r="AFU23" s="26"/>
      <c r="AFV23" s="26"/>
      <c r="AFW23" s="26"/>
      <c r="AFX23" s="26"/>
      <c r="AFY23" s="26"/>
      <c r="AFZ23" s="26"/>
      <c r="AGA23" s="26"/>
      <c r="AGB23" s="26"/>
      <c r="AGC23" s="26"/>
      <c r="AGD23" s="26"/>
      <c r="AGE23" s="26"/>
      <c r="AGF23" s="26"/>
      <c r="AGG23" s="26"/>
      <c r="AGH23" s="26"/>
      <c r="AGI23" s="26"/>
      <c r="AGJ23" s="26"/>
      <c r="AGK23" s="26"/>
      <c r="AGL23" s="26"/>
      <c r="AGM23" s="26"/>
      <c r="AGN23" s="26"/>
      <c r="AGO23" s="26"/>
      <c r="AGP23" s="26"/>
      <c r="AGQ23" s="26"/>
      <c r="AGR23" s="26"/>
      <c r="AGS23" s="26"/>
      <c r="AGT23" s="26"/>
      <c r="AGU23" s="26"/>
      <c r="AGV23" s="26"/>
      <c r="AGW23" s="26"/>
      <c r="AGX23" s="26"/>
      <c r="AGY23" s="26"/>
      <c r="AGZ23" s="26"/>
      <c r="AHA23" s="26"/>
      <c r="AHB23" s="26"/>
      <c r="AHC23" s="26"/>
      <c r="AHD23" s="26"/>
      <c r="AHE23" s="26"/>
      <c r="AHF23" s="26"/>
      <c r="AHG23" s="26"/>
      <c r="AHH23" s="26"/>
      <c r="AHI23" s="26"/>
      <c r="AHJ23" s="26"/>
      <c r="AHK23" s="26"/>
      <c r="AHL23" s="26"/>
      <c r="AHM23" s="26"/>
      <c r="AHN23" s="26"/>
      <c r="AHO23" s="26"/>
      <c r="AHP23" s="26"/>
      <c r="AHQ23" s="26"/>
      <c r="AHR23" s="26"/>
      <c r="AHS23" s="26"/>
      <c r="AHT23" s="26"/>
      <c r="AHU23" s="26"/>
      <c r="AHV23" s="26"/>
      <c r="AHW23" s="26"/>
      <c r="AHX23" s="26"/>
      <c r="AHY23" s="26"/>
      <c r="AHZ23" s="26"/>
      <c r="AIA23" s="26"/>
      <c r="AIB23" s="26"/>
      <c r="AIC23" s="26"/>
      <c r="AID23" s="26"/>
      <c r="AIE23" s="26"/>
      <c r="AIF23" s="26"/>
      <c r="AIG23" s="26"/>
      <c r="AIH23" s="26"/>
      <c r="AII23" s="26"/>
      <c r="AIJ23" s="26"/>
      <c r="AIK23" s="26"/>
      <c r="AIL23" s="26"/>
      <c r="AIM23" s="26"/>
      <c r="AIN23" s="26"/>
      <c r="AIO23" s="26"/>
      <c r="AIP23" s="26"/>
      <c r="AIQ23" s="26"/>
      <c r="AIR23" s="26"/>
      <c r="AIS23" s="26"/>
      <c r="AIT23" s="26"/>
      <c r="AIU23" s="26"/>
      <c r="AIV23" s="26"/>
      <c r="AIW23" s="26"/>
      <c r="AIX23" s="26"/>
      <c r="AIY23" s="26"/>
      <c r="AIZ23" s="26"/>
      <c r="AJA23" s="26"/>
      <c r="AJB23" s="26"/>
      <c r="AJC23" s="26"/>
      <c r="AJD23" s="26"/>
      <c r="AJE23" s="26"/>
      <c r="AJF23" s="26"/>
      <c r="AJG23" s="26"/>
      <c r="AJH23" s="26"/>
      <c r="AJI23" s="26"/>
      <c r="AJJ23" s="26"/>
      <c r="AJK23" s="26"/>
      <c r="AJL23" s="26"/>
      <c r="AJM23" s="26"/>
      <c r="AJN23" s="26"/>
      <c r="AJO23" s="26"/>
      <c r="AJP23" s="26"/>
      <c r="AJQ23" s="26"/>
      <c r="AJR23" s="26"/>
      <c r="AJS23" s="26"/>
      <c r="AJT23" s="26"/>
      <c r="AJU23" s="26"/>
      <c r="AJV23" s="26"/>
      <c r="AJW23" s="26"/>
      <c r="AJX23" s="26"/>
      <c r="AJY23" s="26"/>
      <c r="AJZ23" s="26"/>
      <c r="AKA23" s="26"/>
      <c r="AKB23" s="26"/>
      <c r="AKC23" s="26"/>
      <c r="AKD23" s="26"/>
      <c r="AKE23" s="26"/>
      <c r="AKF23" s="26"/>
      <c r="AKG23" s="26"/>
      <c r="AKH23" s="26"/>
      <c r="AKI23" s="26"/>
      <c r="AKJ23" s="26"/>
      <c r="AKK23" s="26"/>
      <c r="AKL23" s="26"/>
      <c r="AKM23" s="26"/>
      <c r="AKN23" s="26"/>
      <c r="AKO23" s="26"/>
      <c r="AKP23" s="26"/>
      <c r="AKQ23" s="26"/>
      <c r="AKR23" s="26"/>
      <c r="AKS23" s="26"/>
      <c r="AKT23" s="26"/>
      <c r="AKU23" s="26"/>
      <c r="AKV23" s="26"/>
      <c r="AKW23" s="26"/>
      <c r="AKX23" s="26"/>
      <c r="AKY23" s="26"/>
      <c r="AKZ23" s="26"/>
      <c r="ALA23" s="26"/>
      <c r="ALB23" s="26"/>
      <c r="ALC23" s="26"/>
      <c r="ALD23" s="26"/>
      <c r="ALE23" s="26"/>
      <c r="ALF23" s="26"/>
      <c r="ALG23" s="26"/>
      <c r="ALH23" s="26"/>
      <c r="ALI23" s="26"/>
      <c r="ALJ23" s="26"/>
      <c r="ALK23" s="26"/>
      <c r="ALL23" s="26"/>
      <c r="ALM23" s="26"/>
      <c r="ALN23" s="26"/>
      <c r="ALO23" s="26"/>
      <c r="ALP23" s="26"/>
      <c r="ALQ23" s="26"/>
      <c r="ALR23" s="26"/>
      <c r="ALS23" s="26"/>
      <c r="ALT23" s="26"/>
      <c r="ALU23" s="26"/>
    </row>
    <row r="24" spans="2:1009" ht="15.75" customHeight="1" x14ac:dyDescent="0.25">
      <c r="B24" s="46" t="s">
        <v>43</v>
      </c>
      <c r="C24" s="66">
        <f>SUM(C15:C21)</f>
        <v>860</v>
      </c>
      <c r="D24" s="66">
        <f>SUM(D15:D21)</f>
        <v>41.59</v>
      </c>
      <c r="E24" s="66">
        <f t="shared" ref="E24:L24" si="1">SUM(E15:E21)</f>
        <v>22.619999999999997</v>
      </c>
      <c r="F24" s="66">
        <f t="shared" si="1"/>
        <v>138.76</v>
      </c>
      <c r="G24" s="66">
        <f t="shared" si="1"/>
        <v>915.58999999999992</v>
      </c>
      <c r="H24" s="66">
        <f t="shared" si="1"/>
        <v>970</v>
      </c>
      <c r="I24" s="66">
        <f t="shared" si="1"/>
        <v>44.800000000000004</v>
      </c>
      <c r="J24" s="66">
        <f t="shared" si="1"/>
        <v>26.61</v>
      </c>
      <c r="K24" s="66">
        <f t="shared" si="1"/>
        <v>150.13</v>
      </c>
      <c r="L24" s="66">
        <f t="shared" si="1"/>
        <v>1007.5</v>
      </c>
    </row>
    <row r="25" spans="2:1009" ht="15.75" customHeight="1" x14ac:dyDescent="0.25">
      <c r="B25" s="46" t="s">
        <v>44</v>
      </c>
      <c r="C25" s="67"/>
      <c r="D25" s="66">
        <f>SUM(D12+D24)</f>
        <v>59.13</v>
      </c>
      <c r="E25" s="66">
        <f t="shared" ref="E25:I25" si="2">SUM(E12+E24)</f>
        <v>40.06</v>
      </c>
      <c r="F25" s="66">
        <f t="shared" si="2"/>
        <v>215.89999999999998</v>
      </c>
      <c r="G25" s="66">
        <f t="shared" si="2"/>
        <v>1454.1</v>
      </c>
      <c r="H25" s="67"/>
      <c r="I25" s="66">
        <f t="shared" si="2"/>
        <v>65.37</v>
      </c>
      <c r="J25" s="66">
        <f t="shared" ref="J25" si="3">SUM(J12+J24)</f>
        <v>47.95</v>
      </c>
      <c r="K25" s="66">
        <f t="shared" ref="K25" si="4">SUM(K12+K24)</f>
        <v>229.8</v>
      </c>
      <c r="L25" s="66">
        <f t="shared" ref="L25" si="5">SUM(L12+L24)</f>
        <v>1604.15</v>
      </c>
    </row>
    <row r="26" spans="2:1009" s="12" customFormat="1" ht="24" customHeight="1" x14ac:dyDescent="0.25">
      <c r="B26" s="47" t="s">
        <v>86</v>
      </c>
      <c r="C26" s="97" t="s">
        <v>95</v>
      </c>
      <c r="D26" s="95"/>
      <c r="E26" s="95"/>
      <c r="F26" s="96"/>
      <c r="G26" s="49"/>
      <c r="H26" s="97"/>
      <c r="I26" s="95"/>
      <c r="J26" s="95"/>
      <c r="K26" s="96"/>
      <c r="L26" s="49"/>
    </row>
    <row r="27" spans="2:1009" x14ac:dyDescent="0.25"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</row>
    <row r="28" spans="2:1009" ht="15.75" x14ac:dyDescent="0.25">
      <c r="B28" s="22" t="s">
        <v>13</v>
      </c>
      <c r="C28" s="19"/>
      <c r="D28" s="19"/>
      <c r="E28" s="19"/>
      <c r="F28" s="19"/>
      <c r="G28" s="23"/>
      <c r="H28" s="19"/>
      <c r="I28" s="19"/>
      <c r="J28" s="19"/>
      <c r="K28" s="19"/>
      <c r="L28" s="23"/>
    </row>
    <row r="29" spans="2:1009" x14ac:dyDescent="0.25"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</row>
    <row r="30" spans="2:1009" ht="15.75" x14ac:dyDescent="0.25">
      <c r="B30" s="102" t="s">
        <v>14</v>
      </c>
      <c r="C30" s="102"/>
      <c r="D30" s="102"/>
      <c r="E30" s="102"/>
      <c r="F30" s="102"/>
      <c r="G30" s="102"/>
      <c r="H30" s="102"/>
      <c r="I30" s="102"/>
      <c r="J30" s="102"/>
      <c r="K30" s="102"/>
      <c r="L30" s="102"/>
    </row>
  </sheetData>
  <mergeCells count="7">
    <mergeCell ref="H13:K13"/>
    <mergeCell ref="H26:K26"/>
    <mergeCell ref="B30:L30"/>
    <mergeCell ref="B1:L1"/>
    <mergeCell ref="B2:L2"/>
    <mergeCell ref="C13:F13"/>
    <mergeCell ref="C26:F26"/>
  </mergeCells>
  <pageMargins left="0" right="0" top="3.1493055555555598" bottom="0" header="0.51180555555555496" footer="0.51180555555555496"/>
  <pageSetup paperSize="9" scale="79" firstPageNumber="0" fitToHeight="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LT27"/>
  <sheetViews>
    <sheetView workbookViewId="0">
      <selection activeCell="H14" sqref="H14:L19"/>
    </sheetView>
  </sheetViews>
  <sheetFormatPr defaultColWidth="8.85546875" defaultRowHeight="15" x14ac:dyDescent="0.25"/>
  <cols>
    <col min="1" max="1" width="1.5703125" customWidth="1"/>
    <col min="2" max="2" width="43.42578125" customWidth="1"/>
    <col min="3" max="3" width="9.42578125" customWidth="1"/>
    <col min="4" max="6" width="7.28515625" customWidth="1"/>
    <col min="7" max="7" width="10" customWidth="1"/>
    <col min="8" max="8" width="9.140625" customWidth="1"/>
    <col min="9" max="9" width="7" customWidth="1"/>
    <col min="10" max="10" width="6.85546875" customWidth="1"/>
    <col min="11" max="11" width="7.140625" customWidth="1"/>
    <col min="12" max="12" width="9" customWidth="1"/>
  </cols>
  <sheetData>
    <row r="1" spans="2:12" ht="45" x14ac:dyDescent="0.6">
      <c r="B1" s="98" t="s">
        <v>96</v>
      </c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2:12" ht="18.75" x14ac:dyDescent="0.3">
      <c r="B2" s="103" t="s">
        <v>25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</row>
    <row r="3" spans="2:12" ht="42.75" customHeight="1" x14ac:dyDescent="0.25">
      <c r="B3" s="10" t="s">
        <v>0</v>
      </c>
      <c r="C3" s="6" t="s">
        <v>1</v>
      </c>
      <c r="D3" s="4" t="s">
        <v>2</v>
      </c>
      <c r="E3" s="4" t="s">
        <v>3</v>
      </c>
      <c r="F3" s="5" t="s">
        <v>4</v>
      </c>
      <c r="G3" s="7" t="s">
        <v>5</v>
      </c>
      <c r="H3" s="6" t="s">
        <v>1</v>
      </c>
      <c r="I3" s="4" t="s">
        <v>2</v>
      </c>
      <c r="J3" s="4" t="s">
        <v>3</v>
      </c>
      <c r="K3" s="5" t="s">
        <v>4</v>
      </c>
      <c r="L3" s="7" t="s">
        <v>5</v>
      </c>
    </row>
    <row r="4" spans="2:12" ht="27.75" customHeight="1" x14ac:dyDescent="0.25">
      <c r="B4" s="8" t="s">
        <v>6</v>
      </c>
      <c r="C4" s="21" t="s">
        <v>37</v>
      </c>
      <c r="D4" s="9" t="s">
        <v>7</v>
      </c>
      <c r="E4" s="9" t="s">
        <v>7</v>
      </c>
      <c r="F4" s="9" t="s">
        <v>7</v>
      </c>
      <c r="G4" s="9" t="s">
        <v>8</v>
      </c>
      <c r="H4" s="21" t="s">
        <v>39</v>
      </c>
      <c r="I4" s="9" t="s">
        <v>7</v>
      </c>
      <c r="J4" s="9" t="s">
        <v>7</v>
      </c>
      <c r="K4" s="9" t="s">
        <v>7</v>
      </c>
      <c r="L4" s="9" t="s">
        <v>8</v>
      </c>
    </row>
    <row r="5" spans="2:12" s="31" customFormat="1" ht="18" customHeight="1" x14ac:dyDescent="0.2">
      <c r="B5" s="38" t="s">
        <v>9</v>
      </c>
      <c r="C5" s="39"/>
      <c r="D5" s="40"/>
      <c r="E5" s="40"/>
      <c r="F5" s="41"/>
      <c r="G5" s="42"/>
      <c r="H5" s="39"/>
      <c r="I5" s="40"/>
      <c r="J5" s="40"/>
      <c r="K5" s="41"/>
      <c r="L5" s="42"/>
    </row>
    <row r="6" spans="2:12" s="31" customFormat="1" ht="18" customHeight="1" x14ac:dyDescent="0.2">
      <c r="B6" s="63" t="s">
        <v>52</v>
      </c>
      <c r="C6" s="60">
        <v>200</v>
      </c>
      <c r="D6" s="61">
        <v>20.88</v>
      </c>
      <c r="E6" s="61">
        <v>22.47</v>
      </c>
      <c r="F6" s="61">
        <v>3.9</v>
      </c>
      <c r="G6" s="61">
        <v>301.42</v>
      </c>
      <c r="H6" s="60">
        <v>250</v>
      </c>
      <c r="I6" s="61">
        <v>26.1</v>
      </c>
      <c r="J6" s="61">
        <v>28.09</v>
      </c>
      <c r="K6" s="61">
        <v>4.88</v>
      </c>
      <c r="L6" s="61">
        <v>376.78</v>
      </c>
    </row>
    <row r="7" spans="2:12" ht="16.5" customHeight="1" x14ac:dyDescent="0.3">
      <c r="B7" s="36" t="s">
        <v>80</v>
      </c>
      <c r="C7" s="60">
        <v>50</v>
      </c>
      <c r="D7" s="61">
        <v>4.43</v>
      </c>
      <c r="E7" s="61">
        <v>3.77</v>
      </c>
      <c r="F7" s="61">
        <v>26.53</v>
      </c>
      <c r="G7" s="61">
        <v>157.69999999999999</v>
      </c>
      <c r="H7" s="60">
        <v>50</v>
      </c>
      <c r="I7" s="61">
        <v>4.43</v>
      </c>
      <c r="J7" s="61">
        <v>3.77</v>
      </c>
      <c r="K7" s="61">
        <v>26.53</v>
      </c>
      <c r="L7" s="61">
        <v>157.69999999999999</v>
      </c>
    </row>
    <row r="8" spans="2:12" s="31" customFormat="1" ht="18" customHeight="1" x14ac:dyDescent="0.2">
      <c r="B8" s="63" t="s">
        <v>81</v>
      </c>
      <c r="C8" s="60">
        <v>200</v>
      </c>
      <c r="D8" s="61">
        <v>0</v>
      </c>
      <c r="E8" s="61">
        <v>0</v>
      </c>
      <c r="F8" s="61">
        <v>5.99</v>
      </c>
      <c r="G8" s="61">
        <v>23.98</v>
      </c>
      <c r="H8" s="60">
        <v>200</v>
      </c>
      <c r="I8" s="61">
        <v>0</v>
      </c>
      <c r="J8" s="61">
        <v>0</v>
      </c>
      <c r="K8" s="61">
        <v>5.99</v>
      </c>
      <c r="L8" s="61">
        <v>23.98</v>
      </c>
    </row>
    <row r="9" spans="2:12" s="31" customFormat="1" ht="18" customHeight="1" x14ac:dyDescent="0.2">
      <c r="B9" s="63" t="s">
        <v>11</v>
      </c>
      <c r="C9" s="60">
        <v>60</v>
      </c>
      <c r="D9" s="61">
        <v>4.5</v>
      </c>
      <c r="E9" s="61">
        <v>1.74</v>
      </c>
      <c r="F9" s="61">
        <v>30.84</v>
      </c>
      <c r="G9" s="61">
        <v>157.02000000000001</v>
      </c>
      <c r="H9" s="60">
        <v>60</v>
      </c>
      <c r="I9" s="61">
        <v>4.5</v>
      </c>
      <c r="J9" s="61">
        <v>1.74</v>
      </c>
      <c r="K9" s="61">
        <v>30.84</v>
      </c>
      <c r="L9" s="61">
        <v>157.02000000000001</v>
      </c>
    </row>
    <row r="10" spans="2:12" ht="18" customHeight="1" x14ac:dyDescent="0.25">
      <c r="B10" s="64" t="s">
        <v>28</v>
      </c>
      <c r="C10" s="60">
        <v>1</v>
      </c>
      <c r="D10" s="65"/>
      <c r="E10" s="65"/>
      <c r="F10" s="65"/>
      <c r="G10" s="65"/>
      <c r="H10" s="60">
        <v>1</v>
      </c>
      <c r="I10" s="65"/>
      <c r="J10" s="65"/>
      <c r="K10" s="65"/>
      <c r="L10" s="65"/>
    </row>
    <row r="11" spans="2:12" s="31" customFormat="1" ht="15.75" customHeight="1" x14ac:dyDescent="0.2">
      <c r="B11" s="46" t="s">
        <v>42</v>
      </c>
      <c r="C11" s="66">
        <f t="shared" ref="C11:L11" si="0">SUM(C6:C9)</f>
        <v>510</v>
      </c>
      <c r="D11" s="66">
        <f t="shared" si="0"/>
        <v>29.81</v>
      </c>
      <c r="E11" s="66">
        <f t="shared" si="0"/>
        <v>27.979999999999997</v>
      </c>
      <c r="F11" s="66">
        <f t="shared" si="0"/>
        <v>67.260000000000005</v>
      </c>
      <c r="G11" s="66">
        <f t="shared" si="0"/>
        <v>640.12</v>
      </c>
      <c r="H11" s="66">
        <f t="shared" si="0"/>
        <v>560</v>
      </c>
      <c r="I11" s="66">
        <f t="shared" si="0"/>
        <v>35.03</v>
      </c>
      <c r="J11" s="66">
        <f t="shared" si="0"/>
        <v>33.6</v>
      </c>
      <c r="K11" s="66">
        <f t="shared" si="0"/>
        <v>68.239999999999995</v>
      </c>
      <c r="L11" s="66">
        <f t="shared" si="0"/>
        <v>715.48</v>
      </c>
    </row>
    <row r="12" spans="2:12" s="12" customFormat="1" ht="22.5" customHeight="1" x14ac:dyDescent="0.25">
      <c r="B12" s="47" t="s">
        <v>86</v>
      </c>
      <c r="C12" s="94" t="s">
        <v>94</v>
      </c>
      <c r="D12" s="95"/>
      <c r="E12" s="95"/>
      <c r="F12" s="96"/>
      <c r="G12" s="58"/>
      <c r="H12" s="94"/>
      <c r="I12" s="95"/>
      <c r="J12" s="95"/>
      <c r="K12" s="96"/>
      <c r="L12" s="58"/>
    </row>
    <row r="13" spans="2:12" s="31" customFormat="1" ht="15.75" customHeight="1" x14ac:dyDescent="0.2">
      <c r="B13" s="50" t="s">
        <v>12</v>
      </c>
      <c r="C13" s="51"/>
      <c r="D13" s="52"/>
      <c r="E13" s="52"/>
      <c r="F13" s="53"/>
      <c r="G13" s="52"/>
      <c r="H13" s="51"/>
      <c r="I13" s="52"/>
      <c r="J13" s="52"/>
      <c r="K13" s="53"/>
      <c r="L13" s="52"/>
    </row>
    <row r="14" spans="2:12" s="31" customFormat="1" ht="18.75" x14ac:dyDescent="0.2">
      <c r="B14" s="64" t="s">
        <v>35</v>
      </c>
      <c r="C14" s="60">
        <v>60</v>
      </c>
      <c r="D14" s="65">
        <v>1.73</v>
      </c>
      <c r="E14" s="65">
        <v>4.43</v>
      </c>
      <c r="F14" s="65">
        <v>6.11</v>
      </c>
      <c r="G14" s="65">
        <v>71.430000000000007</v>
      </c>
      <c r="H14" s="60">
        <v>100</v>
      </c>
      <c r="I14" s="65">
        <v>2.88</v>
      </c>
      <c r="J14" s="65">
        <v>7.38</v>
      </c>
      <c r="K14" s="65">
        <v>10.18</v>
      </c>
      <c r="L14" s="65">
        <v>119.05</v>
      </c>
    </row>
    <row r="15" spans="2:12" s="31" customFormat="1" ht="19.5" customHeight="1" x14ac:dyDescent="0.2">
      <c r="B15" s="63" t="s">
        <v>82</v>
      </c>
      <c r="C15" s="62">
        <v>200</v>
      </c>
      <c r="D15" s="61">
        <v>5.56</v>
      </c>
      <c r="E15" s="61">
        <v>3.45</v>
      </c>
      <c r="F15" s="61">
        <v>11.36</v>
      </c>
      <c r="G15" s="61">
        <v>99.32</v>
      </c>
      <c r="H15" s="60">
        <v>250</v>
      </c>
      <c r="I15" s="61">
        <v>6.95</v>
      </c>
      <c r="J15" s="61">
        <v>4.3099999999999996</v>
      </c>
      <c r="K15" s="61">
        <v>14.2</v>
      </c>
      <c r="L15" s="61">
        <v>124.15</v>
      </c>
    </row>
    <row r="16" spans="2:12" s="31" customFormat="1" ht="19.5" customHeight="1" x14ac:dyDescent="0.3">
      <c r="B16" s="36" t="s">
        <v>36</v>
      </c>
      <c r="C16" s="62">
        <v>240</v>
      </c>
      <c r="D16" s="61">
        <v>19.282500000000002</v>
      </c>
      <c r="E16" s="61">
        <v>24.097100000000005</v>
      </c>
      <c r="F16" s="61">
        <v>46.920699999999997</v>
      </c>
      <c r="G16" s="61">
        <v>481.68670000000003</v>
      </c>
      <c r="H16" s="60">
        <v>280</v>
      </c>
      <c r="I16" s="61">
        <v>22.49625</v>
      </c>
      <c r="J16" s="61">
        <v>28.113283333333339</v>
      </c>
      <c r="K16" s="61">
        <v>74.739999999999995</v>
      </c>
      <c r="L16" s="61">
        <v>591.97</v>
      </c>
    </row>
    <row r="17" spans="2:1008" s="26" customFormat="1" ht="19.5" customHeight="1" x14ac:dyDescent="0.3">
      <c r="B17" s="36" t="s">
        <v>83</v>
      </c>
      <c r="C17" s="62">
        <v>200</v>
      </c>
      <c r="D17" s="61">
        <v>0.01</v>
      </c>
      <c r="E17" s="61">
        <v>0.04</v>
      </c>
      <c r="F17" s="61">
        <v>12.83</v>
      </c>
      <c r="G17" s="61">
        <v>51.48</v>
      </c>
      <c r="H17" s="62">
        <v>200</v>
      </c>
      <c r="I17" s="61">
        <v>0.01</v>
      </c>
      <c r="J17" s="61">
        <v>0.04</v>
      </c>
      <c r="K17" s="61">
        <v>12.83</v>
      </c>
      <c r="L17" s="61">
        <v>51.48</v>
      </c>
    </row>
    <row r="18" spans="2:1008" s="26" customFormat="1" ht="19.5" customHeight="1" x14ac:dyDescent="0.3">
      <c r="B18" s="36" t="s">
        <v>11</v>
      </c>
      <c r="C18" s="62">
        <v>20</v>
      </c>
      <c r="D18" s="61">
        <v>1.5</v>
      </c>
      <c r="E18" s="61">
        <v>0.57999999999999996</v>
      </c>
      <c r="F18" s="61">
        <v>10.28</v>
      </c>
      <c r="G18" s="61">
        <v>52.34</v>
      </c>
      <c r="H18" s="62">
        <v>20</v>
      </c>
      <c r="I18" s="61">
        <v>1.5</v>
      </c>
      <c r="J18" s="61">
        <v>0.57999999999999996</v>
      </c>
      <c r="K18" s="61">
        <v>10.28</v>
      </c>
      <c r="L18" s="61">
        <v>52.34</v>
      </c>
    </row>
    <row r="19" spans="2:1008" ht="19.5" customHeight="1" x14ac:dyDescent="0.3">
      <c r="B19" s="59" t="s">
        <v>29</v>
      </c>
      <c r="C19" s="60">
        <v>20</v>
      </c>
      <c r="D19" s="61">
        <v>1.1200000000000001</v>
      </c>
      <c r="E19" s="61">
        <v>0.22</v>
      </c>
      <c r="F19" s="61">
        <v>9.8800000000000008</v>
      </c>
      <c r="G19" s="61">
        <v>46.4</v>
      </c>
      <c r="H19" s="60">
        <v>20</v>
      </c>
      <c r="I19" s="61">
        <v>1.1200000000000001</v>
      </c>
      <c r="J19" s="61">
        <v>0.22</v>
      </c>
      <c r="K19" s="61">
        <v>9.8800000000000008</v>
      </c>
      <c r="L19" s="61">
        <v>46.4</v>
      </c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6"/>
      <c r="GW19" s="26"/>
      <c r="GX19" s="26"/>
      <c r="GY19" s="26"/>
      <c r="GZ19" s="26"/>
      <c r="HA19" s="26"/>
      <c r="HB19" s="26"/>
      <c r="HC19" s="26"/>
      <c r="HD19" s="26"/>
      <c r="HE19" s="26"/>
      <c r="HF19" s="26"/>
      <c r="HG19" s="26"/>
      <c r="HH19" s="26"/>
      <c r="HI19" s="26"/>
      <c r="HJ19" s="26"/>
      <c r="HK19" s="26"/>
      <c r="HL19" s="26"/>
      <c r="HM19" s="26"/>
      <c r="HN19" s="26"/>
      <c r="HO19" s="26"/>
      <c r="HP19" s="26"/>
      <c r="HQ19" s="26"/>
      <c r="HR19" s="26"/>
      <c r="HS19" s="26"/>
      <c r="HT19" s="26"/>
      <c r="HU19" s="26"/>
      <c r="HV19" s="26"/>
      <c r="HW19" s="26"/>
      <c r="HX19" s="26"/>
      <c r="HY19" s="26"/>
      <c r="HZ19" s="26"/>
      <c r="IA19" s="26"/>
      <c r="IB19" s="26"/>
      <c r="IC19" s="26"/>
      <c r="ID19" s="26"/>
      <c r="IE19" s="26"/>
      <c r="IF19" s="26"/>
      <c r="IG19" s="26"/>
      <c r="IH19" s="26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26"/>
      <c r="IU19" s="26"/>
      <c r="IV19" s="26"/>
      <c r="IW19" s="26"/>
      <c r="IX19" s="26"/>
      <c r="IY19" s="26"/>
      <c r="IZ19" s="26"/>
      <c r="JA19" s="26"/>
      <c r="JB19" s="26"/>
      <c r="JC19" s="26"/>
      <c r="JD19" s="26"/>
      <c r="JE19" s="26"/>
      <c r="JF19" s="26"/>
      <c r="JG19" s="26"/>
      <c r="JH19" s="26"/>
      <c r="JI19" s="26"/>
      <c r="JJ19" s="26"/>
      <c r="JK19" s="26"/>
      <c r="JL19" s="26"/>
      <c r="JM19" s="26"/>
      <c r="JN19" s="26"/>
      <c r="JO19" s="26"/>
      <c r="JP19" s="26"/>
      <c r="JQ19" s="26"/>
      <c r="JR19" s="26"/>
      <c r="JS19" s="26"/>
      <c r="JT19" s="26"/>
      <c r="JU19" s="26"/>
      <c r="JV19" s="26"/>
      <c r="JW19" s="26"/>
      <c r="JX19" s="26"/>
      <c r="JY19" s="26"/>
      <c r="JZ19" s="26"/>
      <c r="KA19" s="26"/>
      <c r="KB19" s="26"/>
      <c r="KC19" s="26"/>
      <c r="KD19" s="26"/>
      <c r="KE19" s="26"/>
      <c r="KF19" s="26"/>
      <c r="KG19" s="26"/>
      <c r="KH19" s="26"/>
      <c r="KI19" s="26"/>
      <c r="KJ19" s="26"/>
      <c r="KK19" s="26"/>
      <c r="KL19" s="26"/>
      <c r="KM19" s="26"/>
      <c r="KN19" s="26"/>
      <c r="KO19" s="26"/>
      <c r="KP19" s="26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26"/>
      <c r="LC19" s="26"/>
      <c r="LD19" s="26"/>
      <c r="LE19" s="26"/>
      <c r="LF19" s="26"/>
      <c r="LG19" s="26"/>
      <c r="LH19" s="26"/>
      <c r="LI19" s="26"/>
      <c r="LJ19" s="26"/>
      <c r="LK19" s="26"/>
      <c r="LL19" s="26"/>
      <c r="LM19" s="26"/>
      <c r="LN19" s="26"/>
      <c r="LO19" s="26"/>
      <c r="LP19" s="26"/>
      <c r="LQ19" s="26"/>
      <c r="LR19" s="26"/>
      <c r="LS19" s="26"/>
      <c r="LT19" s="26"/>
      <c r="LU19" s="26"/>
      <c r="LV19" s="26"/>
      <c r="LW19" s="26"/>
      <c r="LX19" s="26"/>
      <c r="LY19" s="26"/>
      <c r="LZ19" s="26"/>
      <c r="MA19" s="26"/>
      <c r="MB19" s="26"/>
      <c r="MC19" s="26"/>
      <c r="MD19" s="26"/>
      <c r="ME19" s="26"/>
      <c r="MF19" s="26"/>
      <c r="MG19" s="26"/>
      <c r="MH19" s="26"/>
      <c r="MI19" s="26"/>
      <c r="MJ19" s="26"/>
      <c r="MK19" s="26"/>
      <c r="ML19" s="26"/>
      <c r="MM19" s="26"/>
      <c r="MN19" s="26"/>
      <c r="MO19" s="26"/>
      <c r="MP19" s="26"/>
      <c r="MQ19" s="26"/>
      <c r="MR19" s="26"/>
      <c r="MS19" s="26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26"/>
      <c r="NH19" s="26"/>
      <c r="NI19" s="26"/>
      <c r="NJ19" s="26"/>
      <c r="NK19" s="26"/>
      <c r="NL19" s="26"/>
      <c r="NM19" s="26"/>
      <c r="NN19" s="26"/>
      <c r="NO19" s="26"/>
      <c r="NP19" s="26"/>
      <c r="NQ19" s="26"/>
      <c r="NR19" s="26"/>
      <c r="NS19" s="26"/>
      <c r="NT19" s="26"/>
      <c r="NU19" s="26"/>
      <c r="NV19" s="26"/>
      <c r="NW19" s="26"/>
      <c r="NX19" s="26"/>
      <c r="NY19" s="26"/>
      <c r="NZ19" s="26"/>
      <c r="OA19" s="26"/>
      <c r="OB19" s="26"/>
      <c r="OC19" s="26"/>
      <c r="OD19" s="26"/>
      <c r="OE19" s="26"/>
      <c r="OF19" s="26"/>
      <c r="OG19" s="26"/>
      <c r="OH19" s="26"/>
      <c r="OI19" s="26"/>
      <c r="OJ19" s="26"/>
      <c r="OK19" s="26"/>
      <c r="OL19" s="26"/>
      <c r="OM19" s="26"/>
      <c r="ON19" s="26"/>
      <c r="OO19" s="26"/>
      <c r="OP19" s="26"/>
      <c r="OQ19" s="26"/>
      <c r="OR19" s="26"/>
      <c r="OS19" s="26"/>
      <c r="OT19" s="26"/>
      <c r="OU19" s="26"/>
      <c r="OV19" s="26"/>
      <c r="OW19" s="26"/>
      <c r="OX19" s="26"/>
      <c r="OY19" s="26"/>
      <c r="OZ19" s="26"/>
      <c r="PA19" s="26"/>
      <c r="PB19" s="26"/>
      <c r="PC19" s="26"/>
      <c r="PD19" s="26"/>
      <c r="PE19" s="26"/>
      <c r="PF19" s="26"/>
      <c r="PG19" s="26"/>
      <c r="PH19" s="26"/>
      <c r="PI19" s="26"/>
      <c r="PJ19" s="26"/>
      <c r="PK19" s="26"/>
      <c r="PL19" s="26"/>
      <c r="PM19" s="26"/>
      <c r="PN19" s="26"/>
      <c r="PO19" s="26"/>
      <c r="PP19" s="26"/>
      <c r="PQ19" s="26"/>
      <c r="PR19" s="26"/>
      <c r="PS19" s="26"/>
      <c r="PT19" s="26"/>
      <c r="PU19" s="26"/>
      <c r="PV19" s="26"/>
      <c r="PW19" s="26"/>
      <c r="PX19" s="26"/>
      <c r="PY19" s="26"/>
      <c r="PZ19" s="26"/>
      <c r="QA19" s="26"/>
      <c r="QB19" s="26"/>
      <c r="QC19" s="26"/>
      <c r="QD19" s="26"/>
      <c r="QE19" s="26"/>
      <c r="QF19" s="26"/>
      <c r="QG19" s="26"/>
      <c r="QH19" s="26"/>
      <c r="QI19" s="26"/>
      <c r="QJ19" s="26"/>
      <c r="QK19" s="26"/>
      <c r="QL19" s="26"/>
      <c r="QM19" s="26"/>
      <c r="QN19" s="26"/>
      <c r="QO19" s="26"/>
      <c r="QP19" s="26"/>
      <c r="QQ19" s="26"/>
      <c r="QR19" s="26"/>
      <c r="QS19" s="26"/>
      <c r="QT19" s="26"/>
      <c r="QU19" s="26"/>
      <c r="QV19" s="26"/>
      <c r="QW19" s="26"/>
      <c r="QX19" s="26"/>
      <c r="QY19" s="26"/>
      <c r="QZ19" s="26"/>
      <c r="RA19" s="26"/>
      <c r="RB19" s="26"/>
      <c r="RC19" s="26"/>
      <c r="RD19" s="26"/>
      <c r="RE19" s="26"/>
      <c r="RF19" s="26"/>
      <c r="RG19" s="26"/>
      <c r="RH19" s="26"/>
      <c r="RI19" s="26"/>
      <c r="RJ19" s="26"/>
      <c r="RK19" s="26"/>
      <c r="RL19" s="26"/>
      <c r="RM19" s="26"/>
      <c r="RN19" s="26"/>
      <c r="RO19" s="26"/>
      <c r="RP19" s="26"/>
      <c r="RQ19" s="26"/>
      <c r="RR19" s="26"/>
      <c r="RS19" s="26"/>
      <c r="RT19" s="26"/>
      <c r="RU19" s="26"/>
      <c r="RV19" s="26"/>
      <c r="RW19" s="26"/>
      <c r="RX19" s="26"/>
      <c r="RY19" s="26"/>
      <c r="RZ19" s="26"/>
      <c r="SA19" s="26"/>
      <c r="SB19" s="26"/>
      <c r="SC19" s="26"/>
      <c r="SD19" s="26"/>
      <c r="SE19" s="26"/>
      <c r="SF19" s="26"/>
      <c r="SG19" s="26"/>
      <c r="SH19" s="26"/>
      <c r="SI19" s="26"/>
      <c r="SJ19" s="26"/>
      <c r="SK19" s="26"/>
      <c r="SL19" s="26"/>
      <c r="SM19" s="26"/>
      <c r="SN19" s="26"/>
      <c r="SO19" s="26"/>
      <c r="SP19" s="26"/>
      <c r="SQ19" s="26"/>
      <c r="SR19" s="26"/>
      <c r="SS19" s="26"/>
      <c r="ST19" s="26"/>
      <c r="SU19" s="26"/>
      <c r="SV19" s="26"/>
      <c r="SW19" s="26"/>
      <c r="SX19" s="26"/>
      <c r="SY19" s="26"/>
      <c r="SZ19" s="26"/>
      <c r="TA19" s="26"/>
      <c r="TB19" s="26"/>
      <c r="TC19" s="26"/>
      <c r="TD19" s="26"/>
      <c r="TE19" s="26"/>
      <c r="TF19" s="26"/>
      <c r="TG19" s="26"/>
      <c r="TH19" s="26"/>
      <c r="TI19" s="26"/>
      <c r="TJ19" s="26"/>
      <c r="TK19" s="26"/>
      <c r="TL19" s="26"/>
      <c r="TM19" s="26"/>
      <c r="TN19" s="26"/>
      <c r="TO19" s="26"/>
      <c r="TP19" s="26"/>
      <c r="TQ19" s="26"/>
      <c r="TR19" s="26"/>
      <c r="TS19" s="26"/>
      <c r="TT19" s="26"/>
      <c r="TU19" s="26"/>
      <c r="TV19" s="26"/>
      <c r="TW19" s="26"/>
      <c r="TX19" s="26"/>
      <c r="TY19" s="26"/>
      <c r="TZ19" s="26"/>
      <c r="UA19" s="26"/>
      <c r="UB19" s="26"/>
      <c r="UC19" s="26"/>
      <c r="UD19" s="26"/>
      <c r="UE19" s="26"/>
      <c r="UF19" s="26"/>
      <c r="UG19" s="26"/>
      <c r="UH19" s="26"/>
      <c r="UI19" s="26"/>
      <c r="UJ19" s="26"/>
      <c r="UK19" s="26"/>
      <c r="UL19" s="26"/>
      <c r="UM19" s="26"/>
      <c r="UN19" s="26"/>
      <c r="UO19" s="26"/>
      <c r="UP19" s="26"/>
      <c r="UQ19" s="26"/>
      <c r="UR19" s="26"/>
      <c r="US19" s="26"/>
      <c r="UT19" s="26"/>
      <c r="UU19" s="26"/>
      <c r="UV19" s="26"/>
      <c r="UW19" s="26"/>
      <c r="UX19" s="26"/>
      <c r="UY19" s="26"/>
      <c r="UZ19" s="26"/>
      <c r="VA19" s="26"/>
      <c r="VB19" s="26"/>
      <c r="VC19" s="26"/>
      <c r="VD19" s="26"/>
      <c r="VE19" s="26"/>
      <c r="VF19" s="26"/>
      <c r="VG19" s="26"/>
      <c r="VH19" s="26"/>
      <c r="VI19" s="26"/>
      <c r="VJ19" s="26"/>
      <c r="VK19" s="26"/>
      <c r="VL19" s="26"/>
      <c r="VM19" s="26"/>
      <c r="VN19" s="26"/>
      <c r="VO19" s="26"/>
      <c r="VP19" s="26"/>
      <c r="VQ19" s="26"/>
      <c r="VR19" s="26"/>
      <c r="VS19" s="26"/>
      <c r="VT19" s="26"/>
      <c r="VU19" s="26"/>
      <c r="VV19" s="26"/>
      <c r="VW19" s="26"/>
      <c r="VX19" s="26"/>
      <c r="VY19" s="26"/>
      <c r="VZ19" s="26"/>
      <c r="WA19" s="26"/>
      <c r="WB19" s="26"/>
      <c r="WC19" s="26"/>
      <c r="WD19" s="26"/>
      <c r="WE19" s="26"/>
      <c r="WF19" s="26"/>
      <c r="WG19" s="26"/>
      <c r="WH19" s="26"/>
      <c r="WI19" s="26"/>
      <c r="WJ19" s="26"/>
      <c r="WK19" s="26"/>
      <c r="WL19" s="26"/>
      <c r="WM19" s="26"/>
      <c r="WN19" s="26"/>
      <c r="WO19" s="26"/>
      <c r="WP19" s="26"/>
      <c r="WQ19" s="26"/>
      <c r="WR19" s="26"/>
      <c r="WS19" s="26"/>
      <c r="WT19" s="26"/>
      <c r="WU19" s="26"/>
      <c r="WV19" s="26"/>
      <c r="WW19" s="26"/>
      <c r="WX19" s="26"/>
      <c r="WY19" s="26"/>
      <c r="WZ19" s="26"/>
      <c r="XA19" s="26"/>
      <c r="XB19" s="26"/>
      <c r="XC19" s="26"/>
      <c r="XD19" s="26"/>
      <c r="XE19" s="26"/>
      <c r="XF19" s="26"/>
      <c r="XG19" s="26"/>
      <c r="XH19" s="26"/>
      <c r="XI19" s="26"/>
      <c r="XJ19" s="26"/>
      <c r="XK19" s="26"/>
      <c r="XL19" s="26"/>
      <c r="XM19" s="26"/>
      <c r="XN19" s="26"/>
      <c r="XO19" s="26"/>
      <c r="XP19" s="26"/>
      <c r="XQ19" s="26"/>
      <c r="XR19" s="26"/>
      <c r="XS19" s="26"/>
      <c r="XT19" s="26"/>
      <c r="XU19" s="26"/>
      <c r="XV19" s="26"/>
      <c r="XW19" s="26"/>
      <c r="XX19" s="26"/>
      <c r="XY19" s="26"/>
      <c r="XZ19" s="26"/>
      <c r="YA19" s="26"/>
      <c r="YB19" s="26"/>
      <c r="YC19" s="26"/>
      <c r="YD19" s="26"/>
      <c r="YE19" s="26"/>
      <c r="YF19" s="26"/>
      <c r="YG19" s="26"/>
      <c r="YH19" s="26"/>
      <c r="YI19" s="26"/>
      <c r="YJ19" s="26"/>
      <c r="YK19" s="26"/>
      <c r="YL19" s="26"/>
      <c r="YM19" s="26"/>
      <c r="YN19" s="26"/>
      <c r="YO19" s="26"/>
      <c r="YP19" s="26"/>
      <c r="YQ19" s="26"/>
      <c r="YR19" s="26"/>
      <c r="YS19" s="26"/>
      <c r="YT19" s="26"/>
      <c r="YU19" s="26"/>
      <c r="YV19" s="26"/>
      <c r="YW19" s="26"/>
      <c r="YX19" s="26"/>
      <c r="YY19" s="26"/>
      <c r="YZ19" s="26"/>
      <c r="ZA19" s="26"/>
      <c r="ZB19" s="26"/>
      <c r="ZC19" s="26"/>
      <c r="ZD19" s="26"/>
      <c r="ZE19" s="26"/>
      <c r="ZF19" s="26"/>
      <c r="ZG19" s="26"/>
      <c r="ZH19" s="26"/>
      <c r="ZI19" s="26"/>
      <c r="ZJ19" s="26"/>
      <c r="ZK19" s="26"/>
      <c r="ZL19" s="26"/>
      <c r="ZM19" s="26"/>
      <c r="ZN19" s="26"/>
      <c r="ZO19" s="26"/>
      <c r="ZP19" s="26"/>
      <c r="ZQ19" s="26"/>
      <c r="ZR19" s="26"/>
      <c r="ZS19" s="26"/>
      <c r="ZT19" s="26"/>
      <c r="ZU19" s="26"/>
      <c r="ZV19" s="26"/>
      <c r="ZW19" s="26"/>
      <c r="ZX19" s="26"/>
      <c r="ZY19" s="26"/>
      <c r="ZZ19" s="26"/>
      <c r="AAA19" s="26"/>
      <c r="AAB19" s="26"/>
      <c r="AAC19" s="26"/>
      <c r="AAD19" s="26"/>
      <c r="AAE19" s="26"/>
      <c r="AAF19" s="26"/>
      <c r="AAG19" s="26"/>
      <c r="AAH19" s="26"/>
      <c r="AAI19" s="26"/>
      <c r="AAJ19" s="26"/>
      <c r="AAK19" s="26"/>
      <c r="AAL19" s="26"/>
      <c r="AAM19" s="26"/>
      <c r="AAN19" s="26"/>
      <c r="AAO19" s="26"/>
      <c r="AAP19" s="26"/>
      <c r="AAQ19" s="26"/>
      <c r="AAR19" s="26"/>
      <c r="AAS19" s="26"/>
      <c r="AAT19" s="26"/>
      <c r="AAU19" s="26"/>
      <c r="AAV19" s="26"/>
      <c r="AAW19" s="26"/>
      <c r="AAX19" s="26"/>
      <c r="AAY19" s="26"/>
      <c r="AAZ19" s="26"/>
      <c r="ABA19" s="26"/>
      <c r="ABB19" s="26"/>
      <c r="ABC19" s="26"/>
      <c r="ABD19" s="26"/>
      <c r="ABE19" s="26"/>
      <c r="ABF19" s="26"/>
      <c r="ABG19" s="26"/>
      <c r="ABH19" s="26"/>
      <c r="ABI19" s="26"/>
      <c r="ABJ19" s="26"/>
      <c r="ABK19" s="26"/>
      <c r="ABL19" s="26"/>
      <c r="ABM19" s="26"/>
      <c r="ABN19" s="26"/>
      <c r="ABO19" s="26"/>
      <c r="ABP19" s="26"/>
      <c r="ABQ19" s="26"/>
      <c r="ABR19" s="26"/>
      <c r="ABS19" s="26"/>
      <c r="ABT19" s="26"/>
      <c r="ABU19" s="26"/>
      <c r="ABV19" s="26"/>
      <c r="ABW19" s="26"/>
      <c r="ABX19" s="26"/>
      <c r="ABY19" s="26"/>
      <c r="ABZ19" s="26"/>
      <c r="ACA19" s="26"/>
      <c r="ACB19" s="26"/>
      <c r="ACC19" s="26"/>
      <c r="ACD19" s="26"/>
      <c r="ACE19" s="26"/>
      <c r="ACF19" s="26"/>
      <c r="ACG19" s="26"/>
      <c r="ACH19" s="26"/>
      <c r="ACI19" s="26"/>
      <c r="ACJ19" s="26"/>
      <c r="ACK19" s="26"/>
      <c r="ACL19" s="26"/>
      <c r="ACM19" s="26"/>
      <c r="ACN19" s="26"/>
      <c r="ACO19" s="26"/>
      <c r="ACP19" s="26"/>
      <c r="ACQ19" s="26"/>
      <c r="ACR19" s="26"/>
      <c r="ACS19" s="26"/>
      <c r="ACT19" s="26"/>
      <c r="ACU19" s="26"/>
      <c r="ACV19" s="26"/>
      <c r="ACW19" s="26"/>
      <c r="ACX19" s="26"/>
      <c r="ACY19" s="26"/>
      <c r="ACZ19" s="26"/>
      <c r="ADA19" s="26"/>
      <c r="ADB19" s="26"/>
      <c r="ADC19" s="26"/>
      <c r="ADD19" s="26"/>
      <c r="ADE19" s="26"/>
      <c r="ADF19" s="26"/>
      <c r="ADG19" s="26"/>
      <c r="ADH19" s="26"/>
      <c r="ADI19" s="26"/>
      <c r="ADJ19" s="26"/>
      <c r="ADK19" s="26"/>
      <c r="ADL19" s="26"/>
      <c r="ADM19" s="26"/>
      <c r="ADN19" s="26"/>
      <c r="ADO19" s="26"/>
      <c r="ADP19" s="26"/>
      <c r="ADQ19" s="26"/>
      <c r="ADR19" s="26"/>
      <c r="ADS19" s="26"/>
      <c r="ADT19" s="26"/>
      <c r="ADU19" s="26"/>
      <c r="ADV19" s="26"/>
      <c r="ADW19" s="26"/>
      <c r="ADX19" s="26"/>
      <c r="ADY19" s="26"/>
      <c r="ADZ19" s="26"/>
      <c r="AEA19" s="26"/>
      <c r="AEB19" s="26"/>
      <c r="AEC19" s="26"/>
      <c r="AED19" s="26"/>
      <c r="AEE19" s="26"/>
      <c r="AEF19" s="26"/>
      <c r="AEG19" s="26"/>
      <c r="AEH19" s="26"/>
      <c r="AEI19" s="26"/>
      <c r="AEJ19" s="26"/>
      <c r="AEK19" s="26"/>
      <c r="AEL19" s="26"/>
      <c r="AEM19" s="26"/>
      <c r="AEN19" s="26"/>
      <c r="AEO19" s="26"/>
      <c r="AEP19" s="26"/>
      <c r="AEQ19" s="26"/>
      <c r="AER19" s="26"/>
      <c r="AES19" s="26"/>
      <c r="AET19" s="26"/>
      <c r="AEU19" s="26"/>
      <c r="AEV19" s="26"/>
      <c r="AEW19" s="26"/>
      <c r="AEX19" s="26"/>
      <c r="AEY19" s="26"/>
      <c r="AEZ19" s="26"/>
      <c r="AFA19" s="26"/>
      <c r="AFB19" s="26"/>
      <c r="AFC19" s="26"/>
      <c r="AFD19" s="26"/>
      <c r="AFE19" s="26"/>
      <c r="AFF19" s="26"/>
      <c r="AFG19" s="26"/>
      <c r="AFH19" s="26"/>
      <c r="AFI19" s="26"/>
      <c r="AFJ19" s="26"/>
      <c r="AFK19" s="26"/>
      <c r="AFL19" s="26"/>
      <c r="AFM19" s="26"/>
      <c r="AFN19" s="26"/>
      <c r="AFO19" s="26"/>
      <c r="AFP19" s="26"/>
      <c r="AFQ19" s="26"/>
      <c r="AFR19" s="26"/>
      <c r="AFS19" s="26"/>
      <c r="AFT19" s="26"/>
      <c r="AFU19" s="26"/>
      <c r="AFV19" s="26"/>
      <c r="AFW19" s="26"/>
      <c r="AFX19" s="26"/>
      <c r="AFY19" s="26"/>
      <c r="AFZ19" s="26"/>
      <c r="AGA19" s="26"/>
      <c r="AGB19" s="26"/>
      <c r="AGC19" s="26"/>
      <c r="AGD19" s="26"/>
      <c r="AGE19" s="26"/>
      <c r="AGF19" s="26"/>
      <c r="AGG19" s="26"/>
      <c r="AGH19" s="26"/>
      <c r="AGI19" s="26"/>
      <c r="AGJ19" s="26"/>
      <c r="AGK19" s="26"/>
      <c r="AGL19" s="26"/>
      <c r="AGM19" s="26"/>
      <c r="AGN19" s="26"/>
      <c r="AGO19" s="26"/>
      <c r="AGP19" s="26"/>
      <c r="AGQ19" s="26"/>
      <c r="AGR19" s="26"/>
      <c r="AGS19" s="26"/>
      <c r="AGT19" s="26"/>
      <c r="AGU19" s="26"/>
      <c r="AGV19" s="26"/>
      <c r="AGW19" s="26"/>
      <c r="AGX19" s="26"/>
      <c r="AGY19" s="26"/>
      <c r="AGZ19" s="26"/>
      <c r="AHA19" s="26"/>
      <c r="AHB19" s="26"/>
      <c r="AHC19" s="26"/>
      <c r="AHD19" s="26"/>
      <c r="AHE19" s="26"/>
      <c r="AHF19" s="26"/>
      <c r="AHG19" s="26"/>
      <c r="AHH19" s="26"/>
      <c r="AHI19" s="26"/>
      <c r="AHJ19" s="26"/>
      <c r="AHK19" s="26"/>
      <c r="AHL19" s="26"/>
      <c r="AHM19" s="26"/>
      <c r="AHN19" s="26"/>
      <c r="AHO19" s="26"/>
      <c r="AHP19" s="26"/>
      <c r="AHQ19" s="26"/>
      <c r="AHR19" s="26"/>
      <c r="AHS19" s="26"/>
      <c r="AHT19" s="26"/>
      <c r="AHU19" s="26"/>
      <c r="AHV19" s="26"/>
      <c r="AHW19" s="26"/>
      <c r="AHX19" s="26"/>
      <c r="AHY19" s="26"/>
      <c r="AHZ19" s="26"/>
      <c r="AIA19" s="26"/>
      <c r="AIB19" s="26"/>
      <c r="AIC19" s="26"/>
      <c r="AID19" s="26"/>
      <c r="AIE19" s="26"/>
      <c r="AIF19" s="26"/>
      <c r="AIG19" s="26"/>
      <c r="AIH19" s="26"/>
      <c r="AII19" s="26"/>
      <c r="AIJ19" s="26"/>
      <c r="AIK19" s="26"/>
      <c r="AIL19" s="26"/>
      <c r="AIM19" s="26"/>
      <c r="AIN19" s="26"/>
      <c r="AIO19" s="26"/>
      <c r="AIP19" s="26"/>
      <c r="AIQ19" s="26"/>
      <c r="AIR19" s="26"/>
      <c r="AIS19" s="26"/>
      <c r="AIT19" s="26"/>
      <c r="AIU19" s="26"/>
      <c r="AIV19" s="26"/>
      <c r="AIW19" s="26"/>
      <c r="AIX19" s="26"/>
      <c r="AIY19" s="26"/>
      <c r="AIZ19" s="26"/>
      <c r="AJA19" s="26"/>
      <c r="AJB19" s="26"/>
      <c r="AJC19" s="26"/>
      <c r="AJD19" s="26"/>
      <c r="AJE19" s="26"/>
      <c r="AJF19" s="26"/>
      <c r="AJG19" s="26"/>
      <c r="AJH19" s="26"/>
      <c r="AJI19" s="26"/>
      <c r="AJJ19" s="26"/>
      <c r="AJK19" s="26"/>
      <c r="AJL19" s="26"/>
      <c r="AJM19" s="26"/>
      <c r="AJN19" s="26"/>
      <c r="AJO19" s="26"/>
      <c r="AJP19" s="26"/>
      <c r="AJQ19" s="26"/>
      <c r="AJR19" s="26"/>
      <c r="AJS19" s="26"/>
      <c r="AJT19" s="26"/>
      <c r="AJU19" s="26"/>
      <c r="AJV19" s="26"/>
      <c r="AJW19" s="26"/>
      <c r="AJX19" s="26"/>
      <c r="AJY19" s="26"/>
      <c r="AJZ19" s="26"/>
      <c r="AKA19" s="26"/>
      <c r="AKB19" s="26"/>
      <c r="AKC19" s="26"/>
      <c r="AKD19" s="26"/>
      <c r="AKE19" s="26"/>
      <c r="AKF19" s="26"/>
      <c r="AKG19" s="26"/>
      <c r="AKH19" s="26"/>
      <c r="AKI19" s="26"/>
      <c r="AKJ19" s="26"/>
      <c r="AKK19" s="26"/>
      <c r="AKL19" s="26"/>
      <c r="AKM19" s="26"/>
      <c r="AKN19" s="26"/>
      <c r="AKO19" s="26"/>
      <c r="AKP19" s="26"/>
      <c r="AKQ19" s="26"/>
      <c r="AKR19" s="26"/>
      <c r="AKS19" s="26"/>
      <c r="AKT19" s="26"/>
      <c r="AKU19" s="26"/>
      <c r="AKV19" s="26"/>
      <c r="AKW19" s="26"/>
      <c r="AKX19" s="26"/>
      <c r="AKY19" s="26"/>
      <c r="AKZ19" s="26"/>
      <c r="ALA19" s="26"/>
      <c r="ALB19" s="26"/>
      <c r="ALC19" s="26"/>
      <c r="ALD19" s="26"/>
      <c r="ALE19" s="26"/>
      <c r="ALF19" s="26"/>
      <c r="ALG19" s="26"/>
      <c r="ALH19" s="26"/>
      <c r="ALI19" s="26"/>
      <c r="ALJ19" s="26"/>
      <c r="ALK19" s="26"/>
      <c r="ALL19" s="26"/>
      <c r="ALM19" s="26"/>
      <c r="ALN19" s="26"/>
      <c r="ALO19" s="26"/>
      <c r="ALP19" s="26"/>
      <c r="ALQ19" s="26"/>
      <c r="ALR19" s="26"/>
      <c r="ALS19" s="26"/>
      <c r="ALT19" s="26"/>
    </row>
    <row r="20" spans="2:1008" ht="19.5" customHeight="1" x14ac:dyDescent="0.25">
      <c r="B20" s="64" t="s">
        <v>30</v>
      </c>
      <c r="C20" s="69">
        <v>0.05</v>
      </c>
      <c r="D20" s="65"/>
      <c r="E20" s="65"/>
      <c r="F20" s="65"/>
      <c r="G20" s="65"/>
      <c r="H20" s="69">
        <v>0.05</v>
      </c>
      <c r="I20" s="45"/>
      <c r="J20" s="45"/>
      <c r="K20" s="45"/>
      <c r="L20" s="45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  <c r="HF20" s="26"/>
      <c r="HG20" s="26"/>
      <c r="HH20" s="26"/>
      <c r="HI20" s="26"/>
      <c r="HJ20" s="26"/>
      <c r="HK20" s="26"/>
      <c r="HL20" s="26"/>
      <c r="HM20" s="26"/>
      <c r="HN20" s="26"/>
      <c r="HO20" s="26"/>
      <c r="HP20" s="26"/>
      <c r="HQ20" s="26"/>
      <c r="HR20" s="26"/>
      <c r="HS20" s="26"/>
      <c r="HT20" s="26"/>
      <c r="HU20" s="26"/>
      <c r="HV20" s="26"/>
      <c r="HW20" s="26"/>
      <c r="HX20" s="26"/>
      <c r="HY20" s="26"/>
      <c r="HZ20" s="26"/>
      <c r="IA20" s="26"/>
      <c r="IB20" s="26"/>
      <c r="IC20" s="26"/>
      <c r="ID20" s="26"/>
      <c r="IE20" s="26"/>
      <c r="IF20" s="26"/>
      <c r="IG20" s="26"/>
      <c r="IH20" s="26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26"/>
      <c r="IU20" s="26"/>
      <c r="IV20" s="26"/>
      <c r="IW20" s="26"/>
      <c r="IX20" s="26"/>
      <c r="IY20" s="26"/>
      <c r="IZ20" s="26"/>
      <c r="JA20" s="26"/>
      <c r="JB20" s="26"/>
      <c r="JC20" s="26"/>
      <c r="JD20" s="26"/>
      <c r="JE20" s="26"/>
      <c r="JF20" s="26"/>
      <c r="JG20" s="26"/>
      <c r="JH20" s="26"/>
      <c r="JI20" s="26"/>
      <c r="JJ20" s="26"/>
      <c r="JK20" s="26"/>
      <c r="JL20" s="26"/>
      <c r="JM20" s="26"/>
      <c r="JN20" s="26"/>
      <c r="JO20" s="26"/>
      <c r="JP20" s="26"/>
      <c r="JQ20" s="26"/>
      <c r="JR20" s="26"/>
      <c r="JS20" s="26"/>
      <c r="JT20" s="26"/>
      <c r="JU20" s="26"/>
      <c r="JV20" s="26"/>
      <c r="JW20" s="26"/>
      <c r="JX20" s="26"/>
      <c r="JY20" s="26"/>
      <c r="JZ20" s="26"/>
      <c r="KA20" s="26"/>
      <c r="KB20" s="26"/>
      <c r="KC20" s="26"/>
      <c r="KD20" s="26"/>
      <c r="KE20" s="26"/>
      <c r="KF20" s="26"/>
      <c r="KG20" s="26"/>
      <c r="KH20" s="26"/>
      <c r="KI20" s="26"/>
      <c r="KJ20" s="26"/>
      <c r="KK20" s="26"/>
      <c r="KL20" s="26"/>
      <c r="KM20" s="26"/>
      <c r="KN20" s="26"/>
      <c r="KO20" s="26"/>
      <c r="KP20" s="26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26"/>
      <c r="LC20" s="26"/>
      <c r="LD20" s="26"/>
      <c r="LE20" s="26"/>
      <c r="LF20" s="26"/>
      <c r="LG20" s="26"/>
      <c r="LH20" s="26"/>
      <c r="LI20" s="26"/>
      <c r="LJ20" s="26"/>
      <c r="LK20" s="26"/>
      <c r="LL20" s="26"/>
      <c r="LM20" s="26"/>
      <c r="LN20" s="26"/>
      <c r="LO20" s="26"/>
      <c r="LP20" s="26"/>
      <c r="LQ20" s="26"/>
      <c r="LR20" s="26"/>
      <c r="LS20" s="26"/>
      <c r="LT20" s="26"/>
      <c r="LU20" s="26"/>
      <c r="LV20" s="26"/>
      <c r="LW20" s="26"/>
      <c r="LX20" s="26"/>
      <c r="LY20" s="26"/>
      <c r="LZ20" s="26"/>
      <c r="MA20" s="26"/>
      <c r="MB20" s="26"/>
      <c r="MC20" s="26"/>
      <c r="MD20" s="26"/>
      <c r="ME20" s="26"/>
      <c r="MF20" s="26"/>
      <c r="MG20" s="26"/>
      <c r="MH20" s="26"/>
      <c r="MI20" s="26"/>
      <c r="MJ20" s="26"/>
      <c r="MK20" s="26"/>
      <c r="ML20" s="26"/>
      <c r="MM20" s="26"/>
      <c r="MN20" s="26"/>
      <c r="MO20" s="26"/>
      <c r="MP20" s="26"/>
      <c r="MQ20" s="26"/>
      <c r="MR20" s="26"/>
      <c r="MS20" s="26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26"/>
      <c r="NH20" s="26"/>
      <c r="NI20" s="26"/>
      <c r="NJ20" s="26"/>
      <c r="NK20" s="26"/>
      <c r="NL20" s="26"/>
      <c r="NM20" s="26"/>
      <c r="NN20" s="26"/>
      <c r="NO20" s="26"/>
      <c r="NP20" s="26"/>
      <c r="NQ20" s="26"/>
      <c r="NR20" s="26"/>
      <c r="NS20" s="26"/>
      <c r="NT20" s="26"/>
      <c r="NU20" s="26"/>
      <c r="NV20" s="26"/>
      <c r="NW20" s="26"/>
      <c r="NX20" s="26"/>
      <c r="NY20" s="26"/>
      <c r="NZ20" s="26"/>
      <c r="OA20" s="26"/>
      <c r="OB20" s="26"/>
      <c r="OC20" s="26"/>
      <c r="OD20" s="26"/>
      <c r="OE20" s="26"/>
      <c r="OF20" s="26"/>
      <c r="OG20" s="26"/>
      <c r="OH20" s="26"/>
      <c r="OI20" s="26"/>
      <c r="OJ20" s="26"/>
      <c r="OK20" s="26"/>
      <c r="OL20" s="26"/>
      <c r="OM20" s="26"/>
      <c r="ON20" s="26"/>
      <c r="OO20" s="26"/>
      <c r="OP20" s="26"/>
      <c r="OQ20" s="26"/>
      <c r="OR20" s="26"/>
      <c r="OS20" s="26"/>
      <c r="OT20" s="26"/>
      <c r="OU20" s="26"/>
      <c r="OV20" s="26"/>
      <c r="OW20" s="26"/>
      <c r="OX20" s="26"/>
      <c r="OY20" s="26"/>
      <c r="OZ20" s="26"/>
      <c r="PA20" s="26"/>
      <c r="PB20" s="26"/>
      <c r="PC20" s="26"/>
      <c r="PD20" s="26"/>
      <c r="PE20" s="26"/>
      <c r="PF20" s="26"/>
      <c r="PG20" s="26"/>
      <c r="PH20" s="26"/>
      <c r="PI20" s="26"/>
      <c r="PJ20" s="26"/>
      <c r="PK20" s="26"/>
      <c r="PL20" s="26"/>
      <c r="PM20" s="26"/>
      <c r="PN20" s="26"/>
      <c r="PO20" s="26"/>
      <c r="PP20" s="26"/>
      <c r="PQ20" s="26"/>
      <c r="PR20" s="26"/>
      <c r="PS20" s="26"/>
      <c r="PT20" s="26"/>
      <c r="PU20" s="26"/>
      <c r="PV20" s="26"/>
      <c r="PW20" s="26"/>
      <c r="PX20" s="26"/>
      <c r="PY20" s="26"/>
      <c r="PZ20" s="26"/>
      <c r="QA20" s="26"/>
      <c r="QB20" s="26"/>
      <c r="QC20" s="26"/>
      <c r="QD20" s="26"/>
      <c r="QE20" s="26"/>
      <c r="QF20" s="26"/>
      <c r="QG20" s="26"/>
      <c r="QH20" s="26"/>
      <c r="QI20" s="26"/>
      <c r="QJ20" s="26"/>
      <c r="QK20" s="26"/>
      <c r="QL20" s="26"/>
      <c r="QM20" s="26"/>
      <c r="QN20" s="26"/>
      <c r="QO20" s="26"/>
      <c r="QP20" s="26"/>
      <c r="QQ20" s="26"/>
      <c r="QR20" s="26"/>
      <c r="QS20" s="26"/>
      <c r="QT20" s="26"/>
      <c r="QU20" s="26"/>
      <c r="QV20" s="26"/>
      <c r="QW20" s="26"/>
      <c r="QX20" s="26"/>
      <c r="QY20" s="26"/>
      <c r="QZ20" s="26"/>
      <c r="RA20" s="26"/>
      <c r="RB20" s="26"/>
      <c r="RC20" s="26"/>
      <c r="RD20" s="26"/>
      <c r="RE20" s="26"/>
      <c r="RF20" s="26"/>
      <c r="RG20" s="26"/>
      <c r="RH20" s="26"/>
      <c r="RI20" s="26"/>
      <c r="RJ20" s="26"/>
      <c r="RK20" s="26"/>
      <c r="RL20" s="26"/>
      <c r="RM20" s="26"/>
      <c r="RN20" s="26"/>
      <c r="RO20" s="26"/>
      <c r="RP20" s="26"/>
      <c r="RQ20" s="26"/>
      <c r="RR20" s="26"/>
      <c r="RS20" s="26"/>
      <c r="RT20" s="26"/>
      <c r="RU20" s="26"/>
      <c r="RV20" s="26"/>
      <c r="RW20" s="26"/>
      <c r="RX20" s="26"/>
      <c r="RY20" s="26"/>
      <c r="RZ20" s="26"/>
      <c r="SA20" s="26"/>
      <c r="SB20" s="26"/>
      <c r="SC20" s="26"/>
      <c r="SD20" s="26"/>
      <c r="SE20" s="26"/>
      <c r="SF20" s="26"/>
      <c r="SG20" s="26"/>
      <c r="SH20" s="26"/>
      <c r="SI20" s="26"/>
      <c r="SJ20" s="26"/>
      <c r="SK20" s="26"/>
      <c r="SL20" s="26"/>
      <c r="SM20" s="26"/>
      <c r="SN20" s="26"/>
      <c r="SO20" s="26"/>
      <c r="SP20" s="26"/>
      <c r="SQ20" s="26"/>
      <c r="SR20" s="26"/>
      <c r="SS20" s="26"/>
      <c r="ST20" s="26"/>
      <c r="SU20" s="26"/>
      <c r="SV20" s="26"/>
      <c r="SW20" s="26"/>
      <c r="SX20" s="26"/>
      <c r="SY20" s="26"/>
      <c r="SZ20" s="26"/>
      <c r="TA20" s="26"/>
      <c r="TB20" s="26"/>
      <c r="TC20" s="26"/>
      <c r="TD20" s="26"/>
      <c r="TE20" s="26"/>
      <c r="TF20" s="26"/>
      <c r="TG20" s="26"/>
      <c r="TH20" s="26"/>
      <c r="TI20" s="26"/>
      <c r="TJ20" s="26"/>
      <c r="TK20" s="26"/>
      <c r="TL20" s="26"/>
      <c r="TM20" s="26"/>
      <c r="TN20" s="26"/>
      <c r="TO20" s="26"/>
      <c r="TP20" s="26"/>
      <c r="TQ20" s="26"/>
      <c r="TR20" s="26"/>
      <c r="TS20" s="26"/>
      <c r="TT20" s="26"/>
      <c r="TU20" s="26"/>
      <c r="TV20" s="26"/>
      <c r="TW20" s="26"/>
      <c r="TX20" s="26"/>
      <c r="TY20" s="26"/>
      <c r="TZ20" s="26"/>
      <c r="UA20" s="26"/>
      <c r="UB20" s="26"/>
      <c r="UC20" s="26"/>
      <c r="UD20" s="26"/>
      <c r="UE20" s="26"/>
      <c r="UF20" s="26"/>
      <c r="UG20" s="26"/>
      <c r="UH20" s="26"/>
      <c r="UI20" s="26"/>
      <c r="UJ20" s="26"/>
      <c r="UK20" s="26"/>
      <c r="UL20" s="26"/>
      <c r="UM20" s="26"/>
      <c r="UN20" s="26"/>
      <c r="UO20" s="26"/>
      <c r="UP20" s="26"/>
      <c r="UQ20" s="26"/>
      <c r="UR20" s="26"/>
      <c r="US20" s="26"/>
      <c r="UT20" s="26"/>
      <c r="UU20" s="26"/>
      <c r="UV20" s="26"/>
      <c r="UW20" s="26"/>
      <c r="UX20" s="26"/>
      <c r="UY20" s="26"/>
      <c r="UZ20" s="26"/>
      <c r="VA20" s="26"/>
      <c r="VB20" s="26"/>
      <c r="VC20" s="26"/>
      <c r="VD20" s="26"/>
      <c r="VE20" s="26"/>
      <c r="VF20" s="26"/>
      <c r="VG20" s="26"/>
      <c r="VH20" s="26"/>
      <c r="VI20" s="26"/>
      <c r="VJ20" s="26"/>
      <c r="VK20" s="26"/>
      <c r="VL20" s="26"/>
      <c r="VM20" s="26"/>
      <c r="VN20" s="26"/>
      <c r="VO20" s="26"/>
      <c r="VP20" s="26"/>
      <c r="VQ20" s="26"/>
      <c r="VR20" s="26"/>
      <c r="VS20" s="26"/>
      <c r="VT20" s="26"/>
      <c r="VU20" s="26"/>
      <c r="VV20" s="26"/>
      <c r="VW20" s="26"/>
      <c r="VX20" s="26"/>
      <c r="VY20" s="26"/>
      <c r="VZ20" s="26"/>
      <c r="WA20" s="26"/>
      <c r="WB20" s="26"/>
      <c r="WC20" s="26"/>
      <c r="WD20" s="26"/>
      <c r="WE20" s="26"/>
      <c r="WF20" s="26"/>
      <c r="WG20" s="26"/>
      <c r="WH20" s="26"/>
      <c r="WI20" s="26"/>
      <c r="WJ20" s="26"/>
      <c r="WK20" s="26"/>
      <c r="WL20" s="26"/>
      <c r="WM20" s="26"/>
      <c r="WN20" s="26"/>
      <c r="WO20" s="26"/>
      <c r="WP20" s="26"/>
      <c r="WQ20" s="26"/>
      <c r="WR20" s="26"/>
      <c r="WS20" s="26"/>
      <c r="WT20" s="26"/>
      <c r="WU20" s="26"/>
      <c r="WV20" s="26"/>
      <c r="WW20" s="26"/>
      <c r="WX20" s="26"/>
      <c r="WY20" s="26"/>
      <c r="WZ20" s="26"/>
      <c r="XA20" s="26"/>
      <c r="XB20" s="26"/>
      <c r="XC20" s="26"/>
      <c r="XD20" s="26"/>
      <c r="XE20" s="26"/>
      <c r="XF20" s="26"/>
      <c r="XG20" s="26"/>
      <c r="XH20" s="26"/>
      <c r="XI20" s="26"/>
      <c r="XJ20" s="26"/>
      <c r="XK20" s="26"/>
      <c r="XL20" s="26"/>
      <c r="XM20" s="26"/>
      <c r="XN20" s="26"/>
      <c r="XO20" s="26"/>
      <c r="XP20" s="26"/>
      <c r="XQ20" s="26"/>
      <c r="XR20" s="26"/>
      <c r="XS20" s="26"/>
      <c r="XT20" s="26"/>
      <c r="XU20" s="26"/>
      <c r="XV20" s="26"/>
      <c r="XW20" s="26"/>
      <c r="XX20" s="26"/>
      <c r="XY20" s="26"/>
      <c r="XZ20" s="26"/>
      <c r="YA20" s="26"/>
      <c r="YB20" s="26"/>
      <c r="YC20" s="26"/>
      <c r="YD20" s="26"/>
      <c r="YE20" s="26"/>
      <c r="YF20" s="26"/>
      <c r="YG20" s="26"/>
      <c r="YH20" s="26"/>
      <c r="YI20" s="26"/>
      <c r="YJ20" s="26"/>
      <c r="YK20" s="26"/>
      <c r="YL20" s="26"/>
      <c r="YM20" s="26"/>
      <c r="YN20" s="26"/>
      <c r="YO20" s="26"/>
      <c r="YP20" s="26"/>
      <c r="YQ20" s="26"/>
      <c r="YR20" s="26"/>
      <c r="YS20" s="26"/>
      <c r="YT20" s="26"/>
      <c r="YU20" s="26"/>
      <c r="YV20" s="26"/>
      <c r="YW20" s="26"/>
      <c r="YX20" s="26"/>
      <c r="YY20" s="26"/>
      <c r="YZ20" s="26"/>
      <c r="ZA20" s="26"/>
      <c r="ZB20" s="26"/>
      <c r="ZC20" s="26"/>
      <c r="ZD20" s="26"/>
      <c r="ZE20" s="26"/>
      <c r="ZF20" s="26"/>
      <c r="ZG20" s="26"/>
      <c r="ZH20" s="26"/>
      <c r="ZI20" s="26"/>
      <c r="ZJ20" s="26"/>
      <c r="ZK20" s="26"/>
      <c r="ZL20" s="26"/>
      <c r="ZM20" s="26"/>
      <c r="ZN20" s="26"/>
      <c r="ZO20" s="26"/>
      <c r="ZP20" s="26"/>
      <c r="ZQ20" s="26"/>
      <c r="ZR20" s="26"/>
      <c r="ZS20" s="26"/>
      <c r="ZT20" s="26"/>
      <c r="ZU20" s="26"/>
      <c r="ZV20" s="26"/>
      <c r="ZW20" s="26"/>
      <c r="ZX20" s="26"/>
      <c r="ZY20" s="26"/>
      <c r="ZZ20" s="26"/>
      <c r="AAA20" s="26"/>
      <c r="AAB20" s="26"/>
      <c r="AAC20" s="26"/>
      <c r="AAD20" s="26"/>
      <c r="AAE20" s="26"/>
      <c r="AAF20" s="26"/>
      <c r="AAG20" s="26"/>
      <c r="AAH20" s="26"/>
      <c r="AAI20" s="26"/>
      <c r="AAJ20" s="26"/>
      <c r="AAK20" s="26"/>
      <c r="AAL20" s="26"/>
      <c r="AAM20" s="26"/>
      <c r="AAN20" s="26"/>
      <c r="AAO20" s="26"/>
      <c r="AAP20" s="26"/>
      <c r="AAQ20" s="26"/>
      <c r="AAR20" s="26"/>
      <c r="AAS20" s="26"/>
      <c r="AAT20" s="26"/>
      <c r="AAU20" s="26"/>
      <c r="AAV20" s="26"/>
      <c r="AAW20" s="26"/>
      <c r="AAX20" s="26"/>
      <c r="AAY20" s="26"/>
      <c r="AAZ20" s="26"/>
      <c r="ABA20" s="26"/>
      <c r="ABB20" s="26"/>
      <c r="ABC20" s="26"/>
      <c r="ABD20" s="26"/>
      <c r="ABE20" s="26"/>
      <c r="ABF20" s="26"/>
      <c r="ABG20" s="26"/>
      <c r="ABH20" s="26"/>
      <c r="ABI20" s="26"/>
      <c r="ABJ20" s="26"/>
      <c r="ABK20" s="26"/>
      <c r="ABL20" s="26"/>
      <c r="ABM20" s="26"/>
      <c r="ABN20" s="26"/>
      <c r="ABO20" s="26"/>
      <c r="ABP20" s="26"/>
      <c r="ABQ20" s="26"/>
      <c r="ABR20" s="26"/>
      <c r="ABS20" s="26"/>
      <c r="ABT20" s="26"/>
      <c r="ABU20" s="26"/>
      <c r="ABV20" s="26"/>
      <c r="ABW20" s="26"/>
      <c r="ABX20" s="26"/>
      <c r="ABY20" s="26"/>
      <c r="ABZ20" s="26"/>
      <c r="ACA20" s="26"/>
      <c r="ACB20" s="26"/>
      <c r="ACC20" s="26"/>
      <c r="ACD20" s="26"/>
      <c r="ACE20" s="26"/>
      <c r="ACF20" s="26"/>
      <c r="ACG20" s="26"/>
      <c r="ACH20" s="26"/>
      <c r="ACI20" s="26"/>
      <c r="ACJ20" s="26"/>
      <c r="ACK20" s="26"/>
      <c r="ACL20" s="26"/>
      <c r="ACM20" s="26"/>
      <c r="ACN20" s="26"/>
      <c r="ACO20" s="26"/>
      <c r="ACP20" s="26"/>
      <c r="ACQ20" s="26"/>
      <c r="ACR20" s="26"/>
      <c r="ACS20" s="26"/>
      <c r="ACT20" s="26"/>
      <c r="ACU20" s="26"/>
      <c r="ACV20" s="26"/>
      <c r="ACW20" s="26"/>
      <c r="ACX20" s="26"/>
      <c r="ACY20" s="26"/>
      <c r="ACZ20" s="26"/>
      <c r="ADA20" s="26"/>
      <c r="ADB20" s="26"/>
      <c r="ADC20" s="26"/>
      <c r="ADD20" s="26"/>
      <c r="ADE20" s="26"/>
      <c r="ADF20" s="26"/>
      <c r="ADG20" s="26"/>
      <c r="ADH20" s="26"/>
      <c r="ADI20" s="26"/>
      <c r="ADJ20" s="26"/>
      <c r="ADK20" s="26"/>
      <c r="ADL20" s="26"/>
      <c r="ADM20" s="26"/>
      <c r="ADN20" s="26"/>
      <c r="ADO20" s="26"/>
      <c r="ADP20" s="26"/>
      <c r="ADQ20" s="26"/>
      <c r="ADR20" s="26"/>
      <c r="ADS20" s="26"/>
      <c r="ADT20" s="26"/>
      <c r="ADU20" s="26"/>
      <c r="ADV20" s="26"/>
      <c r="ADW20" s="26"/>
      <c r="ADX20" s="26"/>
      <c r="ADY20" s="26"/>
      <c r="ADZ20" s="26"/>
      <c r="AEA20" s="26"/>
      <c r="AEB20" s="26"/>
      <c r="AEC20" s="26"/>
      <c r="AED20" s="26"/>
      <c r="AEE20" s="26"/>
      <c r="AEF20" s="26"/>
      <c r="AEG20" s="26"/>
      <c r="AEH20" s="26"/>
      <c r="AEI20" s="26"/>
      <c r="AEJ20" s="26"/>
      <c r="AEK20" s="26"/>
      <c r="AEL20" s="26"/>
      <c r="AEM20" s="26"/>
      <c r="AEN20" s="26"/>
      <c r="AEO20" s="26"/>
      <c r="AEP20" s="26"/>
      <c r="AEQ20" s="26"/>
      <c r="AER20" s="26"/>
      <c r="AES20" s="26"/>
      <c r="AET20" s="26"/>
      <c r="AEU20" s="26"/>
      <c r="AEV20" s="26"/>
      <c r="AEW20" s="26"/>
      <c r="AEX20" s="26"/>
      <c r="AEY20" s="26"/>
      <c r="AEZ20" s="26"/>
      <c r="AFA20" s="26"/>
      <c r="AFB20" s="26"/>
      <c r="AFC20" s="26"/>
      <c r="AFD20" s="26"/>
      <c r="AFE20" s="26"/>
      <c r="AFF20" s="26"/>
      <c r="AFG20" s="26"/>
      <c r="AFH20" s="26"/>
      <c r="AFI20" s="26"/>
      <c r="AFJ20" s="26"/>
      <c r="AFK20" s="26"/>
      <c r="AFL20" s="26"/>
      <c r="AFM20" s="26"/>
      <c r="AFN20" s="26"/>
      <c r="AFO20" s="26"/>
      <c r="AFP20" s="26"/>
      <c r="AFQ20" s="26"/>
      <c r="AFR20" s="26"/>
      <c r="AFS20" s="26"/>
      <c r="AFT20" s="26"/>
      <c r="AFU20" s="26"/>
      <c r="AFV20" s="26"/>
      <c r="AFW20" s="26"/>
      <c r="AFX20" s="26"/>
      <c r="AFY20" s="26"/>
      <c r="AFZ20" s="26"/>
      <c r="AGA20" s="26"/>
      <c r="AGB20" s="26"/>
      <c r="AGC20" s="26"/>
      <c r="AGD20" s="26"/>
      <c r="AGE20" s="26"/>
      <c r="AGF20" s="26"/>
      <c r="AGG20" s="26"/>
      <c r="AGH20" s="26"/>
      <c r="AGI20" s="26"/>
      <c r="AGJ20" s="26"/>
      <c r="AGK20" s="26"/>
      <c r="AGL20" s="26"/>
      <c r="AGM20" s="26"/>
      <c r="AGN20" s="26"/>
      <c r="AGO20" s="26"/>
      <c r="AGP20" s="26"/>
      <c r="AGQ20" s="26"/>
      <c r="AGR20" s="26"/>
      <c r="AGS20" s="26"/>
      <c r="AGT20" s="26"/>
      <c r="AGU20" s="26"/>
      <c r="AGV20" s="26"/>
      <c r="AGW20" s="26"/>
      <c r="AGX20" s="26"/>
      <c r="AGY20" s="26"/>
      <c r="AGZ20" s="26"/>
      <c r="AHA20" s="26"/>
      <c r="AHB20" s="26"/>
      <c r="AHC20" s="26"/>
      <c r="AHD20" s="26"/>
      <c r="AHE20" s="26"/>
      <c r="AHF20" s="26"/>
      <c r="AHG20" s="26"/>
      <c r="AHH20" s="26"/>
      <c r="AHI20" s="26"/>
      <c r="AHJ20" s="26"/>
      <c r="AHK20" s="26"/>
      <c r="AHL20" s="26"/>
      <c r="AHM20" s="26"/>
      <c r="AHN20" s="26"/>
      <c r="AHO20" s="26"/>
      <c r="AHP20" s="26"/>
      <c r="AHQ20" s="26"/>
      <c r="AHR20" s="26"/>
      <c r="AHS20" s="26"/>
      <c r="AHT20" s="26"/>
      <c r="AHU20" s="26"/>
      <c r="AHV20" s="26"/>
      <c r="AHW20" s="26"/>
      <c r="AHX20" s="26"/>
      <c r="AHY20" s="26"/>
      <c r="AHZ20" s="26"/>
      <c r="AIA20" s="26"/>
      <c r="AIB20" s="26"/>
      <c r="AIC20" s="26"/>
      <c r="AID20" s="26"/>
      <c r="AIE20" s="26"/>
      <c r="AIF20" s="26"/>
      <c r="AIG20" s="26"/>
      <c r="AIH20" s="26"/>
      <c r="AII20" s="26"/>
      <c r="AIJ20" s="26"/>
      <c r="AIK20" s="26"/>
      <c r="AIL20" s="26"/>
      <c r="AIM20" s="26"/>
      <c r="AIN20" s="26"/>
      <c r="AIO20" s="26"/>
      <c r="AIP20" s="26"/>
      <c r="AIQ20" s="26"/>
      <c r="AIR20" s="26"/>
      <c r="AIS20" s="26"/>
      <c r="AIT20" s="26"/>
      <c r="AIU20" s="26"/>
      <c r="AIV20" s="26"/>
      <c r="AIW20" s="26"/>
      <c r="AIX20" s="26"/>
      <c r="AIY20" s="26"/>
      <c r="AIZ20" s="26"/>
      <c r="AJA20" s="26"/>
      <c r="AJB20" s="26"/>
      <c r="AJC20" s="26"/>
      <c r="AJD20" s="26"/>
      <c r="AJE20" s="26"/>
      <c r="AJF20" s="26"/>
      <c r="AJG20" s="26"/>
      <c r="AJH20" s="26"/>
      <c r="AJI20" s="26"/>
      <c r="AJJ20" s="26"/>
      <c r="AJK20" s="26"/>
      <c r="AJL20" s="26"/>
      <c r="AJM20" s="26"/>
      <c r="AJN20" s="26"/>
      <c r="AJO20" s="26"/>
      <c r="AJP20" s="26"/>
      <c r="AJQ20" s="26"/>
      <c r="AJR20" s="26"/>
      <c r="AJS20" s="26"/>
      <c r="AJT20" s="26"/>
      <c r="AJU20" s="26"/>
      <c r="AJV20" s="26"/>
      <c r="AJW20" s="26"/>
      <c r="AJX20" s="26"/>
      <c r="AJY20" s="26"/>
      <c r="AJZ20" s="26"/>
      <c r="AKA20" s="26"/>
      <c r="AKB20" s="26"/>
      <c r="AKC20" s="26"/>
      <c r="AKD20" s="26"/>
      <c r="AKE20" s="26"/>
      <c r="AKF20" s="26"/>
      <c r="AKG20" s="26"/>
      <c r="AKH20" s="26"/>
      <c r="AKI20" s="26"/>
      <c r="AKJ20" s="26"/>
      <c r="AKK20" s="26"/>
      <c r="AKL20" s="26"/>
      <c r="AKM20" s="26"/>
      <c r="AKN20" s="26"/>
      <c r="AKO20" s="26"/>
      <c r="AKP20" s="26"/>
      <c r="AKQ20" s="26"/>
      <c r="AKR20" s="26"/>
      <c r="AKS20" s="26"/>
      <c r="AKT20" s="26"/>
      <c r="AKU20" s="26"/>
      <c r="AKV20" s="26"/>
      <c r="AKW20" s="26"/>
      <c r="AKX20" s="26"/>
      <c r="AKY20" s="26"/>
      <c r="AKZ20" s="26"/>
      <c r="ALA20" s="26"/>
      <c r="ALB20" s="26"/>
      <c r="ALC20" s="26"/>
      <c r="ALD20" s="26"/>
      <c r="ALE20" s="26"/>
      <c r="ALF20" s="26"/>
      <c r="ALG20" s="26"/>
      <c r="ALH20" s="26"/>
      <c r="ALI20" s="26"/>
      <c r="ALJ20" s="26"/>
      <c r="ALK20" s="26"/>
      <c r="ALL20" s="26"/>
      <c r="ALM20" s="26"/>
      <c r="ALN20" s="26"/>
      <c r="ALO20" s="26"/>
      <c r="ALP20" s="26"/>
      <c r="ALQ20" s="26"/>
      <c r="ALR20" s="26"/>
      <c r="ALS20" s="26"/>
      <c r="ALT20" s="26"/>
    </row>
    <row r="21" spans="2:1008" s="31" customFormat="1" ht="15.75" customHeight="1" x14ac:dyDescent="0.2">
      <c r="B21" s="46" t="s">
        <v>43</v>
      </c>
      <c r="C21" s="66">
        <f t="shared" ref="C21:L21" si="1">SUM(C14:C19)</f>
        <v>740</v>
      </c>
      <c r="D21" s="66">
        <f t="shared" si="1"/>
        <v>29.202500000000004</v>
      </c>
      <c r="E21" s="66">
        <f t="shared" si="1"/>
        <v>32.817100000000003</v>
      </c>
      <c r="F21" s="66">
        <f t="shared" si="1"/>
        <v>97.38069999999999</v>
      </c>
      <c r="G21" s="66">
        <f t="shared" si="1"/>
        <v>802.6567</v>
      </c>
      <c r="H21" s="66">
        <f t="shared" si="1"/>
        <v>870</v>
      </c>
      <c r="I21" s="66">
        <f t="shared" si="1"/>
        <v>34.956249999999997</v>
      </c>
      <c r="J21" s="66">
        <f t="shared" si="1"/>
        <v>40.643283333333336</v>
      </c>
      <c r="K21" s="66">
        <f t="shared" si="1"/>
        <v>132.10999999999999</v>
      </c>
      <c r="L21" s="66">
        <f t="shared" si="1"/>
        <v>985.3900000000001</v>
      </c>
    </row>
    <row r="22" spans="2:1008" s="31" customFormat="1" ht="15.75" customHeight="1" x14ac:dyDescent="0.2">
      <c r="B22" s="46" t="s">
        <v>44</v>
      </c>
      <c r="C22" s="67"/>
      <c r="D22" s="66">
        <f>SUM(D11+D21)</f>
        <v>59.012500000000003</v>
      </c>
      <c r="E22" s="66">
        <f>SUM(E11+E21)</f>
        <v>60.7971</v>
      </c>
      <c r="F22" s="66">
        <f>SUM(F11+F21)</f>
        <v>164.64069999999998</v>
      </c>
      <c r="G22" s="66">
        <f>SUM(G11+G21)</f>
        <v>1442.7766999999999</v>
      </c>
      <c r="H22" s="67"/>
      <c r="I22" s="66">
        <f>SUM(I11+I21)</f>
        <v>69.986249999999998</v>
      </c>
      <c r="J22" s="66">
        <f>SUM(J11+J21)</f>
        <v>74.243283333333338</v>
      </c>
      <c r="K22" s="66">
        <f>SUM(K11+K21)</f>
        <v>200.34999999999997</v>
      </c>
      <c r="L22" s="66">
        <f>SUM(L11+L21)</f>
        <v>1700.8700000000001</v>
      </c>
    </row>
    <row r="23" spans="2:1008" s="12" customFormat="1" ht="22.5" customHeight="1" x14ac:dyDescent="0.25">
      <c r="B23" s="47" t="s">
        <v>86</v>
      </c>
      <c r="C23" s="97" t="s">
        <v>95</v>
      </c>
      <c r="D23" s="95"/>
      <c r="E23" s="95"/>
      <c r="F23" s="96"/>
      <c r="G23" s="49"/>
      <c r="H23" s="97"/>
      <c r="I23" s="107"/>
      <c r="J23" s="107"/>
      <c r="K23" s="108"/>
      <c r="L23" s="49"/>
    </row>
    <row r="24" spans="2:1008" x14ac:dyDescent="0.25"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</row>
    <row r="25" spans="2:1008" ht="15.75" x14ac:dyDescent="0.25">
      <c r="B25" s="22" t="s">
        <v>13</v>
      </c>
      <c r="C25" s="19"/>
      <c r="D25" s="19"/>
      <c r="E25" s="19"/>
      <c r="F25" s="19"/>
      <c r="G25" s="23"/>
      <c r="H25" s="19"/>
      <c r="I25" s="19"/>
      <c r="J25" s="19"/>
      <c r="K25" s="19"/>
      <c r="L25" s="23"/>
    </row>
    <row r="26" spans="2:1008" x14ac:dyDescent="0.25"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</row>
    <row r="27" spans="2:1008" ht="15.75" x14ac:dyDescent="0.25">
      <c r="B27" s="102" t="s">
        <v>14</v>
      </c>
      <c r="C27" s="102"/>
      <c r="D27" s="102"/>
      <c r="E27" s="102"/>
      <c r="F27" s="102"/>
      <c r="G27" s="102"/>
      <c r="H27" s="102"/>
      <c r="I27" s="102"/>
      <c r="J27" s="102"/>
      <c r="K27" s="102"/>
      <c r="L27" s="102"/>
    </row>
  </sheetData>
  <mergeCells count="7">
    <mergeCell ref="H12:K12"/>
    <mergeCell ref="H23:K23"/>
    <mergeCell ref="B1:L1"/>
    <mergeCell ref="B2:L2"/>
    <mergeCell ref="B27:L27"/>
    <mergeCell ref="C12:F12"/>
    <mergeCell ref="C23:F23"/>
  </mergeCells>
  <printOptions horizontalCentered="1" verticalCentered="1"/>
  <pageMargins left="0.19685039370078741" right="0.19685039370078741" top="2.3622047244094491" bottom="0.15748031496062992" header="0.51181102362204722" footer="0.51181102362204722"/>
  <pageSetup paperSize="9" scale="80" firstPageNumber="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2472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день1</vt:lpstr>
      <vt:lpstr>день2</vt:lpstr>
      <vt:lpstr>день3</vt:lpstr>
      <vt:lpstr>день4</vt:lpstr>
      <vt:lpstr>день5</vt:lpstr>
      <vt:lpstr>день6</vt:lpstr>
      <vt:lpstr>день7</vt:lpstr>
      <vt:lpstr>день8</vt:lpstr>
      <vt:lpstr>день9</vt:lpstr>
      <vt:lpstr>день10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Руслан</cp:lastModifiedBy>
  <cp:revision>48</cp:revision>
  <cp:lastPrinted>2023-09-20T05:50:54Z</cp:lastPrinted>
  <dcterms:created xsi:type="dcterms:W3CDTF">2021-01-08T15:06:02Z</dcterms:created>
  <dcterms:modified xsi:type="dcterms:W3CDTF">2023-10-14T14:00:48Z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