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9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437" i="1" l="1"/>
  <c r="H437" i="1"/>
  <c r="I437" i="1"/>
  <c r="J437" i="1"/>
  <c r="F437" i="1"/>
  <c r="L437" i="1"/>
  <c r="F352" i="1"/>
  <c r="G266" i="1"/>
  <c r="H266" i="1"/>
  <c r="I266" i="1"/>
  <c r="J266" i="1"/>
  <c r="G223" i="1"/>
  <c r="H223" i="1"/>
  <c r="I223" i="1"/>
  <c r="J223" i="1"/>
  <c r="F223" i="1"/>
  <c r="F266" i="1"/>
  <c r="L136" i="1"/>
  <c r="L49" i="1"/>
  <c r="J49" i="1"/>
  <c r="G34" i="1"/>
  <c r="G49" i="1" s="1"/>
  <c r="H34" i="1"/>
  <c r="H49" i="1" s="1"/>
  <c r="I34" i="1"/>
  <c r="I49" i="1" s="1"/>
  <c r="J34" i="1"/>
  <c r="F34" i="1"/>
  <c r="F49" i="1" s="1"/>
  <c r="L94" i="1"/>
  <c r="L28" i="1" l="1"/>
  <c r="L73" i="1"/>
  <c r="L116" i="1"/>
  <c r="L158" i="1"/>
  <c r="L202" i="1"/>
  <c r="L245" i="1"/>
  <c r="L288" i="1"/>
  <c r="L330" i="1"/>
  <c r="L360" i="1"/>
  <c r="L394" i="1" s="1"/>
  <c r="L374" i="1"/>
  <c r="L416" i="1"/>
  <c r="B605" i="1"/>
  <c r="A605" i="1"/>
  <c r="J604" i="1"/>
  <c r="I604" i="1"/>
  <c r="H604" i="1"/>
  <c r="G604" i="1"/>
  <c r="F604" i="1"/>
  <c r="B598" i="1"/>
  <c r="A598" i="1"/>
  <c r="J597" i="1"/>
  <c r="I597" i="1"/>
  <c r="H597" i="1"/>
  <c r="G597" i="1"/>
  <c r="F597" i="1"/>
  <c r="B591" i="1"/>
  <c r="A591" i="1"/>
  <c r="J590" i="1"/>
  <c r="I590" i="1"/>
  <c r="H590" i="1"/>
  <c r="G590" i="1"/>
  <c r="F590" i="1"/>
  <c r="B586" i="1"/>
  <c r="A586" i="1"/>
  <c r="J585" i="1"/>
  <c r="I585" i="1"/>
  <c r="H585" i="1"/>
  <c r="G585" i="1"/>
  <c r="F585" i="1"/>
  <c r="B576" i="1"/>
  <c r="A576" i="1"/>
  <c r="J575" i="1"/>
  <c r="I575" i="1"/>
  <c r="H575" i="1"/>
  <c r="G575" i="1"/>
  <c r="F575" i="1"/>
  <c r="B572" i="1"/>
  <c r="A572" i="1"/>
  <c r="L571" i="1"/>
  <c r="J571" i="1"/>
  <c r="I571" i="1"/>
  <c r="H571" i="1"/>
  <c r="G571" i="1"/>
  <c r="F571" i="1"/>
  <c r="B563" i="1"/>
  <c r="A563" i="1"/>
  <c r="J562" i="1"/>
  <c r="I562" i="1"/>
  <c r="H562" i="1"/>
  <c r="G562" i="1"/>
  <c r="F562" i="1"/>
  <c r="B556" i="1"/>
  <c r="A556" i="1"/>
  <c r="J555" i="1"/>
  <c r="I555" i="1"/>
  <c r="H555" i="1"/>
  <c r="G555" i="1"/>
  <c r="F555" i="1"/>
  <c r="B549" i="1"/>
  <c r="A549" i="1"/>
  <c r="J548" i="1"/>
  <c r="I548" i="1"/>
  <c r="H548" i="1"/>
  <c r="G548" i="1"/>
  <c r="F548" i="1"/>
  <c r="B544" i="1"/>
  <c r="A544" i="1"/>
  <c r="J543" i="1"/>
  <c r="I543" i="1"/>
  <c r="H543" i="1"/>
  <c r="G543" i="1"/>
  <c r="F543" i="1"/>
  <c r="B534" i="1"/>
  <c r="A534" i="1"/>
  <c r="J533" i="1"/>
  <c r="I533" i="1"/>
  <c r="H533" i="1"/>
  <c r="G533" i="1"/>
  <c r="F533" i="1"/>
  <c r="B530" i="1"/>
  <c r="A530" i="1"/>
  <c r="L529" i="1"/>
  <c r="J529" i="1"/>
  <c r="I529" i="1"/>
  <c r="H529" i="1"/>
  <c r="G529" i="1"/>
  <c r="F529" i="1"/>
  <c r="B521" i="1"/>
  <c r="A521" i="1"/>
  <c r="J520" i="1"/>
  <c r="I520" i="1"/>
  <c r="H520" i="1"/>
  <c r="G520" i="1"/>
  <c r="F520" i="1"/>
  <c r="B514" i="1"/>
  <c r="A514" i="1"/>
  <c r="J513" i="1"/>
  <c r="I513" i="1"/>
  <c r="H513" i="1"/>
  <c r="G513" i="1"/>
  <c r="F513" i="1"/>
  <c r="B507" i="1"/>
  <c r="A507" i="1"/>
  <c r="J506" i="1"/>
  <c r="I506" i="1"/>
  <c r="H506" i="1"/>
  <c r="G506" i="1"/>
  <c r="F506" i="1"/>
  <c r="B502" i="1"/>
  <c r="A502" i="1"/>
  <c r="J501" i="1"/>
  <c r="I501" i="1"/>
  <c r="H501" i="1"/>
  <c r="G501" i="1"/>
  <c r="F501" i="1"/>
  <c r="B492" i="1"/>
  <c r="A492" i="1"/>
  <c r="J491" i="1"/>
  <c r="I491" i="1"/>
  <c r="H491" i="1"/>
  <c r="G491" i="1"/>
  <c r="F491" i="1"/>
  <c r="B488" i="1"/>
  <c r="A488" i="1"/>
  <c r="L487" i="1"/>
  <c r="J487" i="1"/>
  <c r="I487" i="1"/>
  <c r="H487" i="1"/>
  <c r="G487" i="1"/>
  <c r="F487" i="1"/>
  <c r="B479" i="1"/>
  <c r="A479" i="1"/>
  <c r="J478" i="1"/>
  <c r="I478" i="1"/>
  <c r="H478" i="1"/>
  <c r="G478" i="1"/>
  <c r="F478" i="1"/>
  <c r="B472" i="1"/>
  <c r="A472" i="1"/>
  <c r="J471" i="1"/>
  <c r="I471" i="1"/>
  <c r="H471" i="1"/>
  <c r="G471" i="1"/>
  <c r="F471" i="1"/>
  <c r="B465" i="1"/>
  <c r="A465" i="1"/>
  <c r="J464" i="1"/>
  <c r="I464" i="1"/>
  <c r="H464" i="1"/>
  <c r="G464" i="1"/>
  <c r="F464" i="1"/>
  <c r="B460" i="1"/>
  <c r="A460" i="1"/>
  <c r="J459" i="1"/>
  <c r="I459" i="1"/>
  <c r="H459" i="1"/>
  <c r="G459" i="1"/>
  <c r="F459" i="1"/>
  <c r="B450" i="1"/>
  <c r="A450" i="1"/>
  <c r="J449" i="1"/>
  <c r="I449" i="1"/>
  <c r="H449" i="1"/>
  <c r="G449" i="1"/>
  <c r="F449" i="1"/>
  <c r="B446" i="1"/>
  <c r="A446" i="1"/>
  <c r="L445" i="1"/>
  <c r="J445" i="1"/>
  <c r="I445" i="1"/>
  <c r="H445" i="1"/>
  <c r="G445" i="1"/>
  <c r="F445" i="1"/>
  <c r="B437" i="1"/>
  <c r="A437" i="1"/>
  <c r="J436" i="1"/>
  <c r="I436" i="1"/>
  <c r="H436" i="1"/>
  <c r="G436" i="1"/>
  <c r="F436" i="1"/>
  <c r="B430" i="1"/>
  <c r="A430" i="1"/>
  <c r="J429" i="1"/>
  <c r="I429" i="1"/>
  <c r="H429" i="1"/>
  <c r="G429" i="1"/>
  <c r="F429" i="1"/>
  <c r="B423" i="1"/>
  <c r="A423" i="1"/>
  <c r="B417" i="1"/>
  <c r="A417" i="1"/>
  <c r="J416" i="1"/>
  <c r="I416" i="1"/>
  <c r="H416" i="1"/>
  <c r="G416" i="1"/>
  <c r="F416" i="1"/>
  <c r="B407" i="1"/>
  <c r="A407" i="1"/>
  <c r="J406" i="1"/>
  <c r="I406" i="1"/>
  <c r="H406" i="1"/>
  <c r="G406" i="1"/>
  <c r="F406" i="1"/>
  <c r="B403" i="1"/>
  <c r="A403" i="1"/>
  <c r="L402" i="1"/>
  <c r="J402" i="1"/>
  <c r="I402" i="1"/>
  <c r="H402" i="1"/>
  <c r="G402" i="1"/>
  <c r="F402" i="1"/>
  <c r="B394" i="1"/>
  <c r="A394" i="1"/>
  <c r="J393" i="1"/>
  <c r="I393" i="1"/>
  <c r="H393" i="1"/>
  <c r="G393" i="1"/>
  <c r="F393" i="1"/>
  <c r="B387" i="1"/>
  <c r="A387" i="1"/>
  <c r="J386" i="1"/>
  <c r="I386" i="1"/>
  <c r="H386" i="1"/>
  <c r="G386" i="1"/>
  <c r="F386" i="1"/>
  <c r="B380" i="1"/>
  <c r="A380" i="1"/>
  <c r="B375" i="1"/>
  <c r="A375" i="1"/>
  <c r="J374" i="1"/>
  <c r="I374" i="1"/>
  <c r="H374" i="1"/>
  <c r="G374" i="1"/>
  <c r="F374" i="1"/>
  <c r="B365" i="1"/>
  <c r="A365" i="1"/>
  <c r="J364" i="1"/>
  <c r="I364" i="1"/>
  <c r="H364" i="1"/>
  <c r="G364" i="1"/>
  <c r="F364" i="1"/>
  <c r="B361" i="1"/>
  <c r="A361" i="1"/>
  <c r="J360" i="1"/>
  <c r="I360" i="1"/>
  <c r="H360" i="1"/>
  <c r="G360" i="1"/>
  <c r="F360" i="1"/>
  <c r="B352" i="1"/>
  <c r="A352" i="1"/>
  <c r="J351" i="1"/>
  <c r="I351" i="1"/>
  <c r="H351" i="1"/>
  <c r="G351" i="1"/>
  <c r="F351" i="1"/>
  <c r="B345" i="1"/>
  <c r="A345" i="1"/>
  <c r="B338" i="1"/>
  <c r="A338" i="1"/>
  <c r="B331" i="1"/>
  <c r="A331" i="1"/>
  <c r="J330" i="1"/>
  <c r="I330" i="1"/>
  <c r="H330" i="1"/>
  <c r="G330" i="1"/>
  <c r="F330" i="1"/>
  <c r="B321" i="1"/>
  <c r="A321" i="1"/>
  <c r="J320" i="1"/>
  <c r="I320" i="1"/>
  <c r="H320" i="1"/>
  <c r="G320" i="1"/>
  <c r="F320" i="1"/>
  <c r="B317" i="1"/>
  <c r="A317" i="1"/>
  <c r="L316" i="1"/>
  <c r="L352" i="1" s="1"/>
  <c r="J316" i="1"/>
  <c r="I316" i="1"/>
  <c r="H316" i="1"/>
  <c r="G316" i="1"/>
  <c r="F316" i="1"/>
  <c r="B308" i="1"/>
  <c r="A308" i="1"/>
  <c r="J307" i="1"/>
  <c r="I307" i="1"/>
  <c r="H307" i="1"/>
  <c r="G307" i="1"/>
  <c r="F307" i="1"/>
  <c r="B301" i="1"/>
  <c r="A301" i="1"/>
  <c r="J300" i="1"/>
  <c r="I300" i="1"/>
  <c r="H300" i="1"/>
  <c r="G300" i="1"/>
  <c r="F300" i="1"/>
  <c r="B294" i="1"/>
  <c r="A294" i="1"/>
  <c r="B289" i="1"/>
  <c r="A289" i="1"/>
  <c r="J288" i="1"/>
  <c r="I288" i="1"/>
  <c r="H288" i="1"/>
  <c r="G288" i="1"/>
  <c r="F288" i="1"/>
  <c r="B279" i="1"/>
  <c r="A279" i="1"/>
  <c r="J278" i="1"/>
  <c r="I278" i="1"/>
  <c r="H278" i="1"/>
  <c r="G278" i="1"/>
  <c r="F278" i="1"/>
  <c r="B275" i="1"/>
  <c r="A275" i="1"/>
  <c r="L274" i="1"/>
  <c r="L308" i="1" s="1"/>
  <c r="J274" i="1"/>
  <c r="I274" i="1"/>
  <c r="H274" i="1"/>
  <c r="G274" i="1"/>
  <c r="F274" i="1"/>
  <c r="B266" i="1"/>
  <c r="A266" i="1"/>
  <c r="J265" i="1"/>
  <c r="I265" i="1"/>
  <c r="H265" i="1"/>
  <c r="G265" i="1"/>
  <c r="F265" i="1"/>
  <c r="B259" i="1"/>
  <c r="A259" i="1"/>
  <c r="J258" i="1"/>
  <c r="I258" i="1"/>
  <c r="H258" i="1"/>
  <c r="G258" i="1"/>
  <c r="F258" i="1"/>
  <c r="B252" i="1"/>
  <c r="A252" i="1"/>
  <c r="B246" i="1"/>
  <c r="A246" i="1"/>
  <c r="J245" i="1"/>
  <c r="I245" i="1"/>
  <c r="H245" i="1"/>
  <c r="G245" i="1"/>
  <c r="F245" i="1"/>
  <c r="B236" i="1"/>
  <c r="A236" i="1"/>
  <c r="J235" i="1"/>
  <c r="I235" i="1"/>
  <c r="H235" i="1"/>
  <c r="G235" i="1"/>
  <c r="F235" i="1"/>
  <c r="B232" i="1"/>
  <c r="L231" i="1"/>
  <c r="L266" i="1" s="1"/>
  <c r="J231" i="1"/>
  <c r="I231" i="1"/>
  <c r="H231" i="1"/>
  <c r="G231" i="1"/>
  <c r="F231" i="1"/>
  <c r="B223" i="1"/>
  <c r="A223" i="1"/>
  <c r="J222" i="1"/>
  <c r="I222" i="1"/>
  <c r="H222" i="1"/>
  <c r="G222" i="1"/>
  <c r="F222" i="1"/>
  <c r="B216" i="1"/>
  <c r="A216" i="1"/>
  <c r="J215" i="1"/>
  <c r="I215" i="1"/>
  <c r="H215" i="1"/>
  <c r="G215" i="1"/>
  <c r="F215" i="1"/>
  <c r="B209" i="1"/>
  <c r="A209" i="1"/>
  <c r="B203" i="1"/>
  <c r="A203" i="1"/>
  <c r="J202" i="1"/>
  <c r="I202" i="1"/>
  <c r="H202" i="1"/>
  <c r="G202" i="1"/>
  <c r="F202" i="1"/>
  <c r="B193" i="1"/>
  <c r="A193" i="1"/>
  <c r="J192" i="1"/>
  <c r="I192" i="1"/>
  <c r="H192" i="1"/>
  <c r="G192" i="1"/>
  <c r="F192" i="1"/>
  <c r="B189" i="1"/>
  <c r="A189" i="1"/>
  <c r="L188" i="1"/>
  <c r="L223" i="1" s="1"/>
  <c r="J188" i="1"/>
  <c r="I188" i="1"/>
  <c r="H188" i="1"/>
  <c r="G188" i="1"/>
  <c r="F188" i="1"/>
  <c r="B180" i="1"/>
  <c r="A180" i="1"/>
  <c r="J179" i="1"/>
  <c r="I179" i="1"/>
  <c r="H179" i="1"/>
  <c r="G179" i="1"/>
  <c r="F179" i="1"/>
  <c r="B173" i="1"/>
  <c r="A173" i="1"/>
  <c r="B166" i="1"/>
  <c r="A166" i="1"/>
  <c r="B159" i="1"/>
  <c r="A159" i="1"/>
  <c r="J158" i="1"/>
  <c r="I158" i="1"/>
  <c r="H158" i="1"/>
  <c r="G158" i="1"/>
  <c r="F158" i="1"/>
  <c r="B149" i="1"/>
  <c r="A149" i="1"/>
  <c r="J148" i="1"/>
  <c r="I148" i="1"/>
  <c r="H148" i="1"/>
  <c r="G148" i="1"/>
  <c r="F148" i="1"/>
  <c r="B145" i="1"/>
  <c r="A145" i="1"/>
  <c r="L144" i="1"/>
  <c r="L180" i="1" s="1"/>
  <c r="J144" i="1"/>
  <c r="I144" i="1"/>
  <c r="H144" i="1"/>
  <c r="G144" i="1"/>
  <c r="F144" i="1"/>
  <c r="B136" i="1"/>
  <c r="A136" i="1"/>
  <c r="J135" i="1"/>
  <c r="I135" i="1"/>
  <c r="H135" i="1"/>
  <c r="G135" i="1"/>
  <c r="F135" i="1"/>
  <c r="B129" i="1"/>
  <c r="A129" i="1"/>
  <c r="J128" i="1"/>
  <c r="I128" i="1"/>
  <c r="H128" i="1"/>
  <c r="G128" i="1"/>
  <c r="F128" i="1"/>
  <c r="B122" i="1"/>
  <c r="A122" i="1"/>
  <c r="B117" i="1"/>
  <c r="A117" i="1"/>
  <c r="J116" i="1"/>
  <c r="I116" i="1"/>
  <c r="H116" i="1"/>
  <c r="G116" i="1"/>
  <c r="F116" i="1"/>
  <c r="B107" i="1"/>
  <c r="A107" i="1"/>
  <c r="J106" i="1"/>
  <c r="I106" i="1"/>
  <c r="H106" i="1"/>
  <c r="G106" i="1"/>
  <c r="F106" i="1"/>
  <c r="B103" i="1"/>
  <c r="A103" i="1"/>
  <c r="L102" i="1"/>
  <c r="J102" i="1"/>
  <c r="I102" i="1"/>
  <c r="H102" i="1"/>
  <c r="G102" i="1"/>
  <c r="F102" i="1"/>
  <c r="B94" i="1"/>
  <c r="A94" i="1"/>
  <c r="J93" i="1"/>
  <c r="I93" i="1"/>
  <c r="H93" i="1"/>
  <c r="G93" i="1"/>
  <c r="F93" i="1"/>
  <c r="B87" i="1"/>
  <c r="A87" i="1"/>
  <c r="J86" i="1"/>
  <c r="I86" i="1"/>
  <c r="H86" i="1"/>
  <c r="G86" i="1"/>
  <c r="F86" i="1"/>
  <c r="B80" i="1"/>
  <c r="A80" i="1"/>
  <c r="B74" i="1"/>
  <c r="A74" i="1"/>
  <c r="J73" i="1"/>
  <c r="I73" i="1"/>
  <c r="H73" i="1"/>
  <c r="G73" i="1"/>
  <c r="F73" i="1"/>
  <c r="B64" i="1"/>
  <c r="A64" i="1"/>
  <c r="J63" i="1"/>
  <c r="I63" i="1"/>
  <c r="H63" i="1"/>
  <c r="G63" i="1"/>
  <c r="F63" i="1"/>
  <c r="B60" i="1"/>
  <c r="A60" i="1"/>
  <c r="L59" i="1"/>
  <c r="J59" i="1"/>
  <c r="I59" i="1"/>
  <c r="H59" i="1"/>
  <c r="G59" i="1"/>
  <c r="F59" i="1"/>
  <c r="B49" i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B29" i="1"/>
  <c r="A29" i="1"/>
  <c r="J28" i="1"/>
  <c r="I28" i="1"/>
  <c r="H28" i="1"/>
  <c r="G28" i="1"/>
  <c r="F28" i="1"/>
  <c r="B19" i="1"/>
  <c r="A19" i="1"/>
  <c r="J18" i="1"/>
  <c r="I18" i="1"/>
  <c r="H18" i="1"/>
  <c r="G18" i="1"/>
  <c r="F18" i="1"/>
  <c r="B15" i="1"/>
  <c r="A15" i="1"/>
  <c r="L14" i="1"/>
  <c r="J14" i="1"/>
  <c r="I14" i="1"/>
  <c r="H14" i="1"/>
  <c r="G14" i="1"/>
  <c r="F14" i="1"/>
  <c r="H308" i="1" l="1"/>
  <c r="H521" i="1"/>
  <c r="J605" i="1"/>
  <c r="G308" i="1"/>
  <c r="H352" i="1"/>
  <c r="G479" i="1"/>
  <c r="I563" i="1"/>
  <c r="F605" i="1"/>
  <c r="I521" i="1"/>
  <c r="I394" i="1"/>
  <c r="J308" i="1"/>
  <c r="G352" i="1"/>
  <c r="F479" i="1"/>
  <c r="H563" i="1"/>
  <c r="G94" i="1"/>
  <c r="I180" i="1"/>
  <c r="J394" i="1"/>
  <c r="F563" i="1"/>
  <c r="G136" i="1"/>
  <c r="I136" i="1"/>
  <c r="F180" i="1"/>
  <c r="J352" i="1"/>
  <c r="G394" i="1"/>
  <c r="I479" i="1"/>
  <c r="F521" i="1"/>
  <c r="H605" i="1"/>
  <c r="J94" i="1"/>
  <c r="H136" i="1"/>
  <c r="I352" i="1"/>
  <c r="F394" i="1"/>
  <c r="H479" i="1"/>
  <c r="J563" i="1"/>
  <c r="G605" i="1"/>
  <c r="I94" i="1"/>
  <c r="F136" i="1"/>
  <c r="H94" i="1"/>
  <c r="J180" i="1"/>
  <c r="I308" i="1"/>
  <c r="J521" i="1"/>
  <c r="G563" i="1"/>
  <c r="F94" i="1"/>
  <c r="H180" i="1"/>
  <c r="J136" i="1"/>
  <c r="G180" i="1"/>
  <c r="F308" i="1"/>
  <c r="H394" i="1"/>
  <c r="J479" i="1"/>
  <c r="G521" i="1"/>
  <c r="I605" i="1"/>
  <c r="G606" i="1" l="1"/>
  <c r="J606" i="1"/>
  <c r="H606" i="1"/>
  <c r="I606" i="1"/>
  <c r="F606" i="1"/>
  <c r="L222" i="1"/>
  <c r="L555" i="1"/>
  <c r="L18" i="1"/>
  <c r="L459" i="1"/>
  <c r="L464" i="1"/>
  <c r="L128" i="1"/>
  <c r="L548" i="1"/>
  <c r="L543" i="1"/>
  <c r="L258" i="1"/>
  <c r="L562" i="1"/>
  <c r="L585" i="1"/>
  <c r="L590" i="1"/>
  <c r="L344" i="1"/>
  <c r="L364" i="1"/>
  <c r="L606" i="1"/>
  <c r="L513" i="1"/>
  <c r="L351" i="1"/>
  <c r="L235" i="1"/>
  <c r="L148" i="1"/>
  <c r="L320" i="1"/>
  <c r="L575" i="1"/>
  <c r="L605" i="1"/>
  <c r="L278" i="1"/>
  <c r="L436" i="1"/>
  <c r="L48" i="1"/>
  <c r="L597" i="1"/>
  <c r="L429" i="1"/>
  <c r="L604" i="1"/>
  <c r="L393" i="1"/>
  <c r="L172" i="1"/>
  <c r="L533" i="1"/>
  <c r="L563" i="1"/>
  <c r="L41" i="1"/>
  <c r="L215" i="1"/>
  <c r="L521" i="1"/>
  <c r="L491" i="1"/>
  <c r="L307" i="1"/>
  <c r="L192" i="1"/>
  <c r="L506" i="1"/>
  <c r="L501" i="1"/>
  <c r="L93" i="1"/>
  <c r="L449" i="1"/>
  <c r="L479" i="1"/>
  <c r="L106" i="1"/>
  <c r="L179" i="1"/>
  <c r="L478" i="1"/>
  <c r="L300" i="1"/>
  <c r="L386" i="1"/>
  <c r="L63" i="1"/>
  <c r="L265" i="1"/>
  <c r="L135" i="1"/>
  <c r="L406" i="1"/>
  <c r="L471" i="1"/>
  <c r="L86" i="1"/>
  <c r="L520" i="1"/>
</calcChain>
</file>

<file path=xl/sharedStrings.xml><?xml version="1.0" encoding="utf-8"?>
<sst xmlns="http://schemas.openxmlformats.org/spreadsheetml/2006/main" count="630" uniqueCount="105">
  <si>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</si>
  <si>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</si>
  <si>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</si>
  <si>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</si>
  <si>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</si>
  <si>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</si>
  <si>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</si>
  <si>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</si>
  <si>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</si>
  <si>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</si>
  <si>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</si>
  <si>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</si>
  <si>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</si>
  <si>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</si>
  <si>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</si>
  <si>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</si>
  <si>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</si>
  <si>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</si>
  <si>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</si>
  <si>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</si>
  <si>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</si>
  <si>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</si>
  <si>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</si>
  <si>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</si>
  <si>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</si>
  <si>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</si>
  <si>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</si>
  <si>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</si>
  <si>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</si>
  <si>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</si>
  <si>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</si>
  <si>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</si>
  <si>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</si>
  <si>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</si>
  <si>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</si>
  <si>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</si>
  <si>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</si>
  <si>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</si>
  <si>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</si>
  <si>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</si>
  <si>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</si>
  <si>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</si>
  <si>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</si>
  <si>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</si>
  <si>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</si>
  <si>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из муки пшеничной</t>
  </si>
  <si>
    <t>Фрукты свежие по сезонности</t>
  </si>
  <si>
    <t>Рагу из мяса птицы (курица)</t>
  </si>
  <si>
    <t>Хлеб ржано-пшеничный</t>
  </si>
  <si>
    <t>Каша пшенная</t>
  </si>
  <si>
    <t>Печенье</t>
  </si>
  <si>
    <t>Сыр (порциями)</t>
  </si>
  <si>
    <t>Каша "Дружба"</t>
  </si>
  <si>
    <t>Какао-напиток на молоке</t>
  </si>
  <si>
    <t>Салат витаминный с раст.маслом</t>
  </si>
  <si>
    <t>Суп вермишелевый на курином бульоне</t>
  </si>
  <si>
    <t xml:space="preserve">Компот из плодов сухих  </t>
  </si>
  <si>
    <t>Соус абрикосовый</t>
  </si>
  <si>
    <t>Чай с лимоном</t>
  </si>
  <si>
    <t>Салат Мозайка</t>
  </si>
  <si>
    <t>Суп крестьянский с крупой</t>
  </si>
  <si>
    <t>Каша овсяная</t>
  </si>
  <si>
    <t>Кофейный напиток из цикория с молоком</t>
  </si>
  <si>
    <t>Суп картофельный с горохом</t>
  </si>
  <si>
    <t>Котлеты рубленые из птицы</t>
  </si>
  <si>
    <t>Капуста тушеная</t>
  </si>
  <si>
    <t>Омлет</t>
  </si>
  <si>
    <t>Икра из кабачков</t>
  </si>
  <si>
    <t>Борщ с капустой и картофелем</t>
  </si>
  <si>
    <t>Гуляш</t>
  </si>
  <si>
    <t>Каша гречневая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</si>
  <si>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</si>
  <si>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</si>
  <si>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</si>
  <si>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</si>
  <si>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</si>
  <si>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</si>
  <si>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</si>
  <si>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Рассольник ленинградский</t>
  </si>
  <si>
    <t>Рагу из овощей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</si>
  <si>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</si>
  <si>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</si>
  <si>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</si>
  <si>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</si>
  <si>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</si>
  <si>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</si>
  <si>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Компот из плодов сушеных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</si>
  <si>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</si>
  <si>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</si>
  <si>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</si>
  <si>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</t>
  </si>
  <si>
    <t>Кисель вишневый</t>
  </si>
  <si>
    <t>Булочка с изюмом или Выпечка п/п</t>
  </si>
  <si>
    <t xml:space="preserve">Чай </t>
  </si>
  <si>
    <t>Уха ростовская</t>
  </si>
  <si>
    <t>Плов куриный</t>
  </si>
  <si>
    <t>Напиток клубничный</t>
  </si>
  <si>
    <t xml:space="preserve">Щи из свежей капусты со сметаной </t>
  </si>
  <si>
    <t>Вареники с творогом</t>
  </si>
  <si>
    <t>Компот из плодов свежих (яблоки)</t>
  </si>
  <si>
    <t>Огурцы свежие</t>
  </si>
  <si>
    <t>Кисель ягодный (смородина)</t>
  </si>
  <si>
    <t>Рыба,запеченная с картофелем, по-русски</t>
  </si>
  <si>
    <t>Наггетсы</t>
  </si>
  <si>
    <t>256к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</si>
</sst>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[$$-409]#,##0.00_ ;\-[$$-409]#,##0.00\ "/>
    <numFmt numFmtId="166" formatCode="#,##0.00_ ;\-#,##0.00\ 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9"/>
      <name val="Arial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4">
    <xf numFmtId="0" fontId="0" fillId="0" borderId="0"/>
    <xf numFmtId="0" fontId="15" fillId="0" borderId="0"/>
    <xf numFmtId="0" fontId="15" fillId="0" borderId="0"/>
    <xf numFmtId="0" fontId="17" fillId="0" borderId="0"/>
    <xf numFmtId="164" fontId="17" fillId="0" borderId="0" applyFont="0" applyFill="0" applyBorder="0" applyAlignment="0" applyProtection="0"/>
    <xf numFmtId="165" fontId="18" fillId="0" borderId="0"/>
    <xf numFmtId="165" fontId="1" fillId="0" borderId="0"/>
    <xf numFmtId="165" fontId="15" fillId="0" borderId="0"/>
    <xf numFmtId="165" fontId="17" fillId="0" borderId="0"/>
    <xf numFmtId="165" fontId="1" fillId="0" borderId="0"/>
    <xf numFmtId="165" fontId="17" fillId="0" borderId="0"/>
    <xf numFmtId="165" fontId="18" fillId="0" borderId="0"/>
    <xf numFmtId="165" fontId="1" fillId="0" borderId="0"/>
    <xf numFmtId="0" fontId="1" fillId="0" borderId="0"/>
  </cellStyleXfs>
  <cellXfs count="13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1" fontId="0" fillId="5" borderId="1" xfId="0" applyNumberFormat="1" applyFill="1" applyBorder="1" applyProtection="1">
      <protection locked="0"/>
    </xf>
    <xf numFmtId="4" fontId="0" fillId="5" borderId="1" xfId="0" applyNumberFormat="1" applyFill="1" applyBorder="1" applyProtection="1">
      <protection locked="0"/>
    </xf>
    <xf numFmtId="4" fontId="0" fillId="5" borderId="17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" fontId="0" fillId="6" borderId="2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2" xfId="0" applyFont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164" fontId="13" fillId="0" borderId="2" xfId="5" applyNumberFormat="1" applyFont="1" applyBorder="1" applyAlignment="1">
      <alignment horizontal="center" vertical="center"/>
    </xf>
    <xf numFmtId="0" fontId="13" fillId="0" borderId="2" xfId="5" applyNumberFormat="1" applyFont="1" applyBorder="1" applyAlignment="1">
      <alignment horizontal="left" vertical="top" wrapText="1"/>
    </xf>
    <xf numFmtId="0" fontId="13" fillId="0" borderId="2" xfId="5" applyNumberFormat="1" applyFont="1" applyBorder="1" applyAlignment="1">
      <alignment horizontal="center" vertical="center" wrapText="1"/>
    </xf>
    <xf numFmtId="0" fontId="14" fillId="0" borderId="2" xfId="5" applyNumberFormat="1" applyFont="1" applyBorder="1" applyAlignment="1">
      <alignment horizontal="left" vertical="top" wrapText="1"/>
    </xf>
    <xf numFmtId="0" fontId="14" fillId="0" borderId="2" xfId="5" applyNumberFormat="1" applyFont="1" applyBorder="1" applyAlignment="1">
      <alignment horizontal="center" vertical="center" wrapText="1"/>
    </xf>
    <xf numFmtId="166" fontId="13" fillId="0" borderId="2" xfId="5" applyNumberFormat="1" applyFont="1" applyBorder="1" applyAlignment="1">
      <alignment horizontal="center" vertical="center"/>
    </xf>
    <xf numFmtId="0" fontId="3" fillId="0" borderId="2" xfId="0" applyFont="1" applyBorder="1"/>
    <xf numFmtId="2" fontId="3" fillId="4" borderId="3" xfId="0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vertical="center"/>
    </xf>
    <xf numFmtId="2" fontId="13" fillId="0" borderId="2" xfId="5" applyNumberFormat="1" applyFont="1" applyBorder="1" applyAlignment="1">
      <alignment horizontal="center" vertical="center"/>
    </xf>
    <xf numFmtId="2" fontId="13" fillId="0" borderId="2" xfId="5" applyNumberFormat="1" applyFont="1" applyBorder="1" applyAlignment="1">
      <alignment horizontal="left" vertical="top" wrapText="1"/>
    </xf>
    <xf numFmtId="2" fontId="13" fillId="0" borderId="2" xfId="5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2" fontId="14" fillId="0" borderId="2" xfId="5" applyNumberFormat="1" applyFont="1" applyBorder="1" applyAlignment="1">
      <alignment horizontal="left" vertical="top" wrapText="1"/>
    </xf>
    <xf numFmtId="2" fontId="14" fillId="0" borderId="2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/>
    </xf>
    <xf numFmtId="2" fontId="3" fillId="0" borderId="2" xfId="0" applyNumberFormat="1" applyFont="1" applyBorder="1"/>
    <xf numFmtId="0" fontId="14" fillId="0" borderId="2" xfId="0" applyFont="1" applyBorder="1"/>
    <xf numFmtId="0" fontId="3" fillId="0" borderId="2" xfId="0" applyFont="1" applyBorder="1" applyAlignment="1">
      <alignment horizontal="left"/>
    </xf>
    <xf numFmtId="0" fontId="14" fillId="0" borderId="28" xfId="0" applyFont="1" applyBorder="1"/>
    <xf numFmtId="0" fontId="3" fillId="0" borderId="6" xfId="0" applyFont="1" applyBorder="1"/>
    <xf numFmtId="0" fontId="0" fillId="0" borderId="28" xfId="0" applyBorder="1"/>
    <xf numFmtId="0" fontId="0" fillId="2" borderId="28" xfId="0" applyFill="1" applyBorder="1" applyProtection="1"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14" fillId="0" borderId="28" xfId="0" applyFont="1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vertical="top" wrapText="1"/>
      <protection locked="0"/>
    </xf>
    <xf numFmtId="0" fontId="14" fillId="0" borderId="2" xfId="1" applyFont="1" applyBorder="1" applyAlignment="1">
      <alignment horizontal="left"/>
    </xf>
    <xf numFmtId="2" fontId="14" fillId="0" borderId="2" xfId="0" applyNumberFormat="1" applyFont="1" applyBorder="1"/>
    <xf numFmtId="2" fontId="14" fillId="0" borderId="2" xfId="0" applyNumberFormat="1" applyFont="1" applyBorder="1" applyAlignment="1">
      <alignment horizontal="left" vertical="center" wrapText="1"/>
    </xf>
    <xf numFmtId="2" fontId="14" fillId="0" borderId="2" xfId="1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29" xfId="0" applyBorder="1"/>
    <xf numFmtId="2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20" fillId="2" borderId="17" xfId="13" applyFont="1" applyFill="1" applyBorder="1" applyAlignment="1" applyProtection="1">
      <alignment horizontal="center" vertical="top" wrapText="1"/>
      <protection locked="0"/>
    </xf>
    <xf numFmtId="0" fontId="20" fillId="2" borderId="19" xfId="13" applyFont="1" applyFill="1" applyBorder="1" applyAlignment="1" applyProtection="1">
      <alignment horizontal="center" vertical="top" wrapText="1"/>
      <protection locked="0"/>
    </xf>
    <xf numFmtId="0" fontId="21" fillId="6" borderId="2" xfId="12" applyNumberFormat="1" applyFont="1" applyFill="1" applyBorder="1" applyAlignment="1">
      <alignment horizontal="center" vertical="center" wrapText="1"/>
    </xf>
    <xf numFmtId="0" fontId="20" fillId="6" borderId="19" xfId="13" applyFont="1" applyFill="1" applyBorder="1" applyAlignment="1" applyProtection="1">
      <alignment horizontal="center" vertical="top" wrapText="1"/>
      <protection locked="0"/>
    </xf>
    <xf numFmtId="0" fontId="19" fillId="6" borderId="2" xfId="12" applyNumberFormat="1" applyFont="1" applyFill="1" applyBorder="1" applyAlignment="1">
      <alignment horizontal="center" vertical="center" wrapText="1"/>
    </xf>
    <xf numFmtId="0" fontId="20" fillId="2" borderId="17" xfId="13" applyFont="1" applyFill="1" applyBorder="1" applyAlignment="1" applyProtection="1">
      <alignment horizontal="center" vertical="top" wrapText="1"/>
      <protection locked="0"/>
    </xf>
    <xf numFmtId="0" fontId="20" fillId="2" borderId="19" xfId="13" applyFont="1" applyFill="1" applyBorder="1" applyAlignment="1" applyProtection="1">
      <alignment horizontal="center" vertical="top" wrapText="1"/>
      <protection locked="0"/>
    </xf>
    <xf numFmtId="0" fontId="20" fillId="2" borderId="17" xfId="13" applyFont="1" applyFill="1" applyBorder="1" applyAlignment="1" applyProtection="1">
      <alignment horizontal="center" vertical="top" wrapText="1"/>
      <protection locked="0"/>
    </xf>
    <xf numFmtId="0" fontId="20" fillId="2" borderId="19" xfId="13" applyFont="1" applyFill="1" applyBorder="1" applyAlignment="1" applyProtection="1">
      <alignment horizontal="center" vertical="top" wrapText="1"/>
      <protection locked="0"/>
    </xf>
    <xf numFmtId="0" fontId="21" fillId="6" borderId="2" xfId="12" applyNumberFormat="1" applyFont="1" applyFill="1" applyBorder="1" applyAlignment="1">
      <alignment horizontal="center" vertical="center" wrapText="1"/>
    </xf>
    <xf numFmtId="0" fontId="21" fillId="6" borderId="2" xfId="12" applyNumberFormat="1" applyFont="1" applyFill="1" applyBorder="1" applyAlignment="1">
      <alignment horizontal="center" vertical="center" wrapText="1"/>
    </xf>
    <xf numFmtId="0" fontId="21" fillId="6" borderId="2" xfId="12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4">
    <cellStyle name="Обычный" xfId="0" builtinId="0"/>
    <cellStyle name="Обычный 10 2 2" xfId="5"/>
    <cellStyle name="Обычный 102" xfId="6"/>
    <cellStyle name="Обычный 12" xfId="10"/>
    <cellStyle name="Обычный 14 2" xfId="11"/>
    <cellStyle name="Обычный 2" xfId="3"/>
    <cellStyle name="Обычный 3" xfId="13"/>
    <cellStyle name="Обычный 5" xfId="8"/>
    <cellStyle name="Обычный 5 2" xfId="12"/>
    <cellStyle name="Обычный 6" xfId="7"/>
    <cellStyle name="Обычный 7 10 10 4" xfId="9"/>
    <cellStyle name="Обычный_3" xfId="2"/>
    <cellStyle name="Обычный_Лист3" xfId="1"/>
    <cellStyle name="Финансовый 2" xfId="4"/>
  </cellStyles>
  <dxfs count="10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6"/>
  <sheetViews>
    <sheetView tabSelected="1" zoomScale="90" zoomScaleNormal="90" workbookViewId="0">
      <pane xSplit="4" ySplit="5" topLeftCell="E414" activePane="bottomRight" state="frozen"/>
      <selection pane="topRight" activeCell="E1" sqref="E1"/>
      <selection pane="bottomLeft" activeCell="A6" sqref="A6"/>
      <selection pane="bottomRight" activeCell="P437" sqref="P4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5703125" style="2" customWidth="1"/>
    <col min="10" max="10" width="8.140625" style="2" customWidth="1"/>
    <col min="11" max="11" width="15.5703125" style="115" customWidth="1"/>
    <col min="12" max="16384" width="9.140625" style="2"/>
  </cols>
  <sheetData>
    <row r="1" spans="1:12" ht="15" x14ac:dyDescent="0.25">
      <c r="A1" s="1" t="s">
        <v>7</v>
      </c>
      <c r="C1" s="135"/>
      <c r="D1" s="136"/>
      <c r="E1" s="136"/>
      <c r="F1" s="13" t="s">
        <v>16</v>
      </c>
      <c r="G1" s="2" t="s">
        <v>17</v>
      </c>
      <c r="H1" s="137"/>
      <c r="I1" s="137"/>
      <c r="J1" s="137"/>
      <c r="K1" s="137"/>
    </row>
    <row r="2" spans="1:12" ht="18" x14ac:dyDescent="0.2">
      <c r="A2" s="43" t="s">
        <v>6</v>
      </c>
      <c r="C2" s="2"/>
      <c r="G2" s="2" t="s">
        <v>18</v>
      </c>
      <c r="H2" s="137"/>
      <c r="I2" s="137"/>
      <c r="J2" s="137"/>
      <c r="K2" s="13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7</v>
      </c>
      <c r="J3" s="56">
        <v>2023</v>
      </c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6.5" thickBot="1" x14ac:dyDescent="0.3">
      <c r="A6" s="22">
        <v>1</v>
      </c>
      <c r="B6" s="23">
        <v>1</v>
      </c>
      <c r="C6" s="24" t="s">
        <v>20</v>
      </c>
      <c r="D6" s="5" t="s">
        <v>21</v>
      </c>
      <c r="E6" s="65" t="s">
        <v>52</v>
      </c>
      <c r="F6" s="66">
        <v>200</v>
      </c>
      <c r="G6" s="67">
        <v>7.77</v>
      </c>
      <c r="H6" s="67">
        <v>7.85</v>
      </c>
      <c r="I6" s="67">
        <v>43.88</v>
      </c>
      <c r="J6" s="67">
        <v>273.88</v>
      </c>
      <c r="K6" s="114">
        <v>192</v>
      </c>
      <c r="L6" s="51"/>
    </row>
    <row r="7" spans="1:12" ht="16.5" thickBot="1" x14ac:dyDescent="0.3">
      <c r="A7" s="25"/>
      <c r="B7" s="16"/>
      <c r="C7" s="11"/>
      <c r="D7" s="5" t="s">
        <v>21</v>
      </c>
      <c r="E7" s="65" t="s">
        <v>51</v>
      </c>
      <c r="F7" s="66">
        <v>10</v>
      </c>
      <c r="G7" s="67">
        <v>2.3199999999999998</v>
      </c>
      <c r="H7" s="67">
        <v>2.95</v>
      </c>
      <c r="I7" s="67">
        <v>0</v>
      </c>
      <c r="J7" s="67">
        <v>36.4</v>
      </c>
      <c r="K7" s="114">
        <v>16</v>
      </c>
      <c r="L7" s="51"/>
    </row>
    <row r="8" spans="1:12" ht="15.75" x14ac:dyDescent="0.25">
      <c r="A8" s="25"/>
      <c r="B8" s="16"/>
      <c r="C8" s="11"/>
      <c r="D8" s="5" t="s">
        <v>21</v>
      </c>
      <c r="E8" s="65" t="s">
        <v>50</v>
      </c>
      <c r="F8" s="66">
        <v>40</v>
      </c>
      <c r="G8" s="67">
        <v>3</v>
      </c>
      <c r="H8" s="67">
        <v>3.92</v>
      </c>
      <c r="I8" s="67">
        <v>29.76</v>
      </c>
      <c r="J8" s="67">
        <v>166.8</v>
      </c>
      <c r="K8" s="114">
        <v>9</v>
      </c>
      <c r="L8" s="51"/>
    </row>
    <row r="9" spans="1:12" ht="15.75" x14ac:dyDescent="0.25">
      <c r="A9" s="25"/>
      <c r="B9" s="16"/>
      <c r="C9" s="11"/>
      <c r="D9" s="7" t="s">
        <v>22</v>
      </c>
      <c r="E9" s="65" t="s">
        <v>53</v>
      </c>
      <c r="F9" s="66">
        <v>200</v>
      </c>
      <c r="G9" s="67">
        <v>3.97</v>
      </c>
      <c r="H9" s="67">
        <v>3.8</v>
      </c>
      <c r="I9" s="67">
        <v>9.1</v>
      </c>
      <c r="J9" s="67">
        <v>87.52</v>
      </c>
      <c r="K9" s="114">
        <v>415</v>
      </c>
      <c r="L9" s="51"/>
    </row>
    <row r="10" spans="1:12" ht="15.75" x14ac:dyDescent="0.25">
      <c r="A10" s="25"/>
      <c r="B10" s="16"/>
      <c r="C10" s="11"/>
      <c r="D10" s="7" t="s">
        <v>23</v>
      </c>
      <c r="E10" s="68" t="s">
        <v>45</v>
      </c>
      <c r="F10" s="69">
        <v>60</v>
      </c>
      <c r="G10" s="70">
        <v>4.5</v>
      </c>
      <c r="H10" s="70">
        <v>1.74</v>
      </c>
      <c r="I10" s="70">
        <v>30.84</v>
      </c>
      <c r="J10" s="71">
        <v>157.19999999999999</v>
      </c>
      <c r="K10" s="114">
        <v>18</v>
      </c>
      <c r="L10" s="51"/>
    </row>
    <row r="11" spans="1:12" ht="15.75" thickBot="1" x14ac:dyDescent="0.3">
      <c r="A11" s="25"/>
      <c r="B11" s="16"/>
      <c r="C11" s="11"/>
      <c r="D11" s="7" t="s">
        <v>24</v>
      </c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48"/>
    </row>
    <row r="13" spans="1:12" ht="15" x14ac:dyDescent="0.25">
      <c r="A13" s="25"/>
      <c r="B13" s="16"/>
      <c r="C13" s="11"/>
      <c r="D13" s="6"/>
      <c r="E13" s="50"/>
      <c r="F13" s="51"/>
      <c r="G13" s="51"/>
      <c r="H13" s="51"/>
      <c r="I13" s="51"/>
      <c r="J13" s="51"/>
      <c r="K13" s="52"/>
      <c r="L13" s="51">
        <v>81</v>
      </c>
    </row>
    <row r="14" spans="1:12" ht="15.75" thickBot="1" x14ac:dyDescent="0.3">
      <c r="A14" s="26"/>
      <c r="B14" s="18"/>
      <c r="C14" s="8"/>
      <c r="D14" s="19" t="s">
        <v>39</v>
      </c>
      <c r="E14" s="9"/>
      <c r="F14" s="21">
        <f>SUM(F6:F13)</f>
        <v>510</v>
      </c>
      <c r="G14" s="21">
        <f t="shared" ref="G14:J14" si="0">SUM(G6:G13)</f>
        <v>21.56</v>
      </c>
      <c r="H14" s="21">
        <f t="shared" si="0"/>
        <v>20.259999999999998</v>
      </c>
      <c r="I14" s="21">
        <f t="shared" si="0"/>
        <v>113.58</v>
      </c>
      <c r="J14" s="21">
        <f t="shared" si="0"/>
        <v>721.8</v>
      </c>
      <c r="K14" s="27"/>
      <c r="L14" s="21">
        <f>SUM(L8:L13)</f>
        <v>81</v>
      </c>
    </row>
    <row r="15" spans="1:12" ht="15" x14ac:dyDescent="0.25">
      <c r="A15" s="28">
        <f>A6</f>
        <v>1</v>
      </c>
      <c r="B15" s="14">
        <f>B6</f>
        <v>1</v>
      </c>
      <c r="C15" s="10" t="s">
        <v>25</v>
      </c>
      <c r="D15" s="12" t="s">
        <v>24</v>
      </c>
      <c r="E15" s="58"/>
      <c r="F15" s="59"/>
      <c r="G15" s="60"/>
      <c r="H15" s="60"/>
      <c r="I15" s="61"/>
      <c r="J15" s="51"/>
      <c r="K15" s="116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5"/>
      <c r="B17" s="16"/>
      <c r="C17" s="11"/>
      <c r="D17" s="6"/>
      <c r="E17" s="50"/>
      <c r="F17" s="51"/>
      <c r="G17" s="51"/>
      <c r="H17" s="51"/>
      <c r="I17" s="51"/>
      <c r="J17" s="51"/>
      <c r="K17" s="52"/>
      <c r="L17" s="51"/>
    </row>
    <row r="18" spans="1:12" ht="15" x14ac:dyDescent="0.25">
      <c r="A18" s="26"/>
      <c r="B18" s="18"/>
      <c r="C18" s="8"/>
      <c r="D18" s="19" t="s">
        <v>39</v>
      </c>
      <c r="E18" s="9"/>
      <c r="F18" s="21">
        <f>SUM(F15:F17)</f>
        <v>0</v>
      </c>
      <c r="G18" s="21">
        <f t="shared" ref="G18:J18" si="1">SUM(G15:G17)</f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27"/>
      <c r="L18" s="21">
        <f ca="1">SUM(L15:L23)</f>
        <v>0</v>
      </c>
    </row>
    <row r="19" spans="1:12" ht="15.75" x14ac:dyDescent="0.25">
      <c r="A19" s="28">
        <f>A6</f>
        <v>1</v>
      </c>
      <c r="B19" s="14">
        <f>B6</f>
        <v>1</v>
      </c>
      <c r="C19" s="10" t="s">
        <v>26</v>
      </c>
      <c r="D19" s="7" t="s">
        <v>27</v>
      </c>
      <c r="E19" s="72" t="s">
        <v>54</v>
      </c>
      <c r="F19" s="66">
        <v>60</v>
      </c>
      <c r="G19" s="67">
        <v>0.63</v>
      </c>
      <c r="H19" s="67">
        <v>2.4900000000000002</v>
      </c>
      <c r="I19" s="67">
        <v>6.22</v>
      </c>
      <c r="J19" s="67">
        <v>50.58</v>
      </c>
      <c r="K19" s="114">
        <v>43</v>
      </c>
      <c r="L19" s="51"/>
    </row>
    <row r="20" spans="1:12" ht="15.75" x14ac:dyDescent="0.25">
      <c r="A20" s="25"/>
      <c r="B20" s="16"/>
      <c r="C20" s="11"/>
      <c r="D20" s="7" t="s">
        <v>28</v>
      </c>
      <c r="E20" s="68" t="s">
        <v>55</v>
      </c>
      <c r="F20" s="69">
        <v>200</v>
      </c>
      <c r="G20" s="73">
        <v>2.008</v>
      </c>
      <c r="H20" s="73">
        <v>3.532</v>
      </c>
      <c r="I20" s="73">
        <v>12.52</v>
      </c>
      <c r="J20" s="73">
        <v>89.9</v>
      </c>
      <c r="K20" s="114">
        <v>152</v>
      </c>
      <c r="L20" s="51"/>
    </row>
    <row r="21" spans="1:12" ht="15.75" x14ac:dyDescent="0.25">
      <c r="A21" s="25"/>
      <c r="B21" s="16"/>
      <c r="C21" s="11"/>
      <c r="D21" s="7" t="s">
        <v>29</v>
      </c>
      <c r="E21" s="65" t="s">
        <v>47</v>
      </c>
      <c r="F21" s="66">
        <v>240</v>
      </c>
      <c r="G21" s="67">
        <v>26.7196</v>
      </c>
      <c r="H21" s="67">
        <v>24.643599999999996</v>
      </c>
      <c r="I21" s="67">
        <v>30.048100000000005</v>
      </c>
      <c r="J21" s="67">
        <v>448.85</v>
      </c>
      <c r="K21" s="114">
        <v>334</v>
      </c>
      <c r="L21" s="51"/>
    </row>
    <row r="22" spans="1:12" ht="15.75" x14ac:dyDescent="0.25">
      <c r="A22" s="25"/>
      <c r="B22" s="16"/>
      <c r="C22" s="11"/>
      <c r="D22" s="7" t="s">
        <v>30</v>
      </c>
      <c r="E22" s="74"/>
      <c r="F22" s="74"/>
      <c r="G22" s="74"/>
      <c r="H22" s="74"/>
      <c r="I22" s="74"/>
      <c r="J22" s="74"/>
      <c r="K22" s="114"/>
      <c r="L22" s="51"/>
    </row>
    <row r="23" spans="1:12" ht="15.75" x14ac:dyDescent="0.25">
      <c r="A23" s="25"/>
      <c r="B23" s="16"/>
      <c r="C23" s="11"/>
      <c r="D23" s="7" t="s">
        <v>31</v>
      </c>
      <c r="E23" s="72" t="s">
        <v>56</v>
      </c>
      <c r="F23" s="66">
        <v>200</v>
      </c>
      <c r="G23" s="67">
        <v>0.64</v>
      </c>
      <c r="H23" s="67">
        <v>4.8000000000000001E-2</v>
      </c>
      <c r="I23" s="67">
        <v>29.1</v>
      </c>
      <c r="J23" s="67">
        <v>119.39200000000001</v>
      </c>
      <c r="K23" s="114">
        <v>638</v>
      </c>
      <c r="L23" s="51"/>
    </row>
    <row r="24" spans="1:12" ht="15.75" x14ac:dyDescent="0.25">
      <c r="A24" s="25"/>
      <c r="B24" s="16"/>
      <c r="C24" s="11"/>
      <c r="D24" s="7" t="s">
        <v>32</v>
      </c>
      <c r="E24" s="65" t="s">
        <v>45</v>
      </c>
      <c r="F24" s="66">
        <v>20</v>
      </c>
      <c r="G24" s="67">
        <v>1.5</v>
      </c>
      <c r="H24" s="67">
        <v>0.57999999999999996</v>
      </c>
      <c r="I24" s="67">
        <v>10.28</v>
      </c>
      <c r="J24" s="67">
        <v>52.34</v>
      </c>
      <c r="K24" s="114">
        <v>18</v>
      </c>
      <c r="L24" s="51"/>
    </row>
    <row r="25" spans="1:12" ht="15.75" x14ac:dyDescent="0.25">
      <c r="A25" s="25"/>
      <c r="B25" s="16"/>
      <c r="C25" s="11"/>
      <c r="D25" s="7" t="s">
        <v>33</v>
      </c>
      <c r="E25" s="72" t="s">
        <v>48</v>
      </c>
      <c r="F25" s="66">
        <v>40</v>
      </c>
      <c r="G25" s="67">
        <v>2.2400000000000002</v>
      </c>
      <c r="H25" s="67">
        <v>0.44</v>
      </c>
      <c r="I25" s="67">
        <v>19.760000000000002</v>
      </c>
      <c r="J25" s="67">
        <v>91.96</v>
      </c>
      <c r="K25" s="114">
        <v>19</v>
      </c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117</v>
      </c>
    </row>
    <row r="27" spans="1:12" ht="15" x14ac:dyDescent="0.25">
      <c r="A27" s="25"/>
      <c r="B27" s="16"/>
      <c r="C27" s="11"/>
      <c r="D27" s="6"/>
      <c r="E27" s="50"/>
      <c r="F27" s="51"/>
      <c r="G27" s="51"/>
      <c r="H27" s="51"/>
      <c r="I27" s="51"/>
      <c r="J27" s="51"/>
      <c r="K27" s="52"/>
      <c r="L27" s="51"/>
    </row>
    <row r="28" spans="1:12" ht="15" x14ac:dyDescent="0.25">
      <c r="A28" s="26"/>
      <c r="B28" s="18"/>
      <c r="C28" s="8"/>
      <c r="D28" s="19" t="s">
        <v>39</v>
      </c>
      <c r="E28" s="9"/>
      <c r="F28" s="21">
        <f>SUM(F19:F27)</f>
        <v>760</v>
      </c>
      <c r="G28" s="21">
        <f t="shared" ref="G28:J28" si="2">SUM(G19:G27)</f>
        <v>33.7376</v>
      </c>
      <c r="H28" s="21">
        <f t="shared" si="2"/>
        <v>31.733599999999996</v>
      </c>
      <c r="I28" s="21">
        <f t="shared" si="2"/>
        <v>107.92810000000001</v>
      </c>
      <c r="J28" s="21">
        <f t="shared" si="2"/>
        <v>853.02200000000016</v>
      </c>
      <c r="K28" s="27"/>
      <c r="L28" s="21">
        <f>L26</f>
        <v>117</v>
      </c>
    </row>
    <row r="29" spans="1:12" ht="15.75" x14ac:dyDescent="0.25">
      <c r="A29" s="28">
        <f>A6</f>
        <v>1</v>
      </c>
      <c r="B29" s="14">
        <f>B6</f>
        <v>1</v>
      </c>
      <c r="C29" s="10" t="s">
        <v>34</v>
      </c>
      <c r="D29" s="12" t="s">
        <v>35</v>
      </c>
      <c r="E29" s="82"/>
      <c r="F29" s="83"/>
      <c r="G29" s="79"/>
      <c r="H29" s="84"/>
      <c r="I29" s="84"/>
      <c r="J29" s="84"/>
      <c r="K29" s="52"/>
      <c r="L29" s="51"/>
    </row>
    <row r="30" spans="1:12" ht="15.75" x14ac:dyDescent="0.25">
      <c r="A30" s="25"/>
      <c r="B30" s="16"/>
      <c r="C30" s="11"/>
      <c r="E30" s="82"/>
      <c r="F30" s="83"/>
      <c r="G30" s="79"/>
      <c r="H30" s="84"/>
      <c r="I30" s="84"/>
      <c r="J30" s="84"/>
      <c r="K30" s="52"/>
      <c r="L30" s="51"/>
    </row>
    <row r="31" spans="1:12" ht="15.75" x14ac:dyDescent="0.25">
      <c r="A31" s="25"/>
      <c r="B31" s="16"/>
      <c r="C31" s="11"/>
      <c r="D31" s="6"/>
      <c r="E31" s="82"/>
      <c r="F31" s="83"/>
      <c r="G31" s="79"/>
      <c r="H31" s="84"/>
      <c r="I31" s="84"/>
      <c r="J31" s="84"/>
      <c r="K31" s="52"/>
      <c r="L31" s="51"/>
    </row>
    <row r="32" spans="1:12" ht="15.75" x14ac:dyDescent="0.25">
      <c r="A32" s="25"/>
      <c r="B32" s="16"/>
      <c r="C32" s="11"/>
      <c r="D32" s="12" t="s">
        <v>31</v>
      </c>
      <c r="E32" s="82"/>
      <c r="F32" s="83"/>
      <c r="G32" s="79"/>
      <c r="H32" s="84"/>
      <c r="I32" s="84"/>
      <c r="J32" s="84"/>
      <c r="K32" s="52"/>
      <c r="L32" s="51"/>
    </row>
    <row r="33" spans="1:12" ht="15.75" x14ac:dyDescent="0.25">
      <c r="A33" s="25"/>
      <c r="B33" s="16"/>
      <c r="C33" s="11"/>
      <c r="D33" s="6"/>
      <c r="E33" s="82"/>
      <c r="F33" s="83"/>
      <c r="G33" s="79"/>
      <c r="H33" s="84"/>
      <c r="I33" s="84"/>
      <c r="J33" s="84"/>
      <c r="K33" s="52"/>
      <c r="L33" s="51"/>
    </row>
    <row r="34" spans="1:12" ht="15" x14ac:dyDescent="0.25">
      <c r="A34" s="26"/>
      <c r="B34" s="18"/>
      <c r="C34" s="8"/>
      <c r="D34" s="19" t="s">
        <v>39</v>
      </c>
      <c r="E34" s="85"/>
      <c r="F34" s="85">
        <f>F29+F30+F31+F32+F33</f>
        <v>0</v>
      </c>
      <c r="G34" s="85">
        <f t="shared" ref="G34:J34" si="3">G29+G30+G31+G32+G33</f>
        <v>0</v>
      </c>
      <c r="H34" s="85">
        <f t="shared" si="3"/>
        <v>0</v>
      </c>
      <c r="I34" s="85">
        <f t="shared" si="3"/>
        <v>0</v>
      </c>
      <c r="J34" s="85">
        <f t="shared" si="3"/>
        <v>0</v>
      </c>
      <c r="K34" s="27"/>
      <c r="L34" s="21"/>
    </row>
    <row r="35" spans="1:12" ht="15" x14ac:dyDescent="0.25">
      <c r="A35" s="28">
        <f>A6</f>
        <v>1</v>
      </c>
      <c r="B35" s="14">
        <f>B6</f>
        <v>1</v>
      </c>
      <c r="C35" s="10" t="s">
        <v>36</v>
      </c>
      <c r="D35" s="7" t="s">
        <v>21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30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7" t="s">
        <v>31</v>
      </c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7" t="s">
        <v>23</v>
      </c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5"/>
      <c r="B39" s="16"/>
      <c r="C39" s="11"/>
      <c r="D39" s="6"/>
      <c r="E39" s="50"/>
      <c r="F39" s="51"/>
      <c r="G39" s="51"/>
      <c r="H39" s="51"/>
      <c r="I39" s="51"/>
      <c r="J39" s="51"/>
      <c r="K39" s="52"/>
      <c r="L39" s="51"/>
    </row>
    <row r="40" spans="1:12" ht="15" x14ac:dyDescent="0.25">
      <c r="A40" s="25"/>
      <c r="B40" s="16"/>
      <c r="C40" s="11"/>
      <c r="D40" s="6"/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6"/>
      <c r="B41" s="18"/>
      <c r="C41" s="8"/>
      <c r="D41" s="19" t="s">
        <v>39</v>
      </c>
      <c r="E41" s="9"/>
      <c r="F41" s="21">
        <f>SUM(F35:F40)</f>
        <v>0</v>
      </c>
      <c r="G41" s="21">
        <f t="shared" ref="G41:J41" si="4">SUM(G35:G40)</f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7"/>
      <c r="L41" s="21">
        <f ca="1">SUM(L35:L43)</f>
        <v>0</v>
      </c>
    </row>
    <row r="42" spans="1:12" ht="15" x14ac:dyDescent="0.25">
      <c r="A42" s="28">
        <f>A6</f>
        <v>1</v>
      </c>
      <c r="B42" s="14">
        <f>B6</f>
        <v>1</v>
      </c>
      <c r="C42" s="10" t="s">
        <v>37</v>
      </c>
      <c r="D42" s="12" t="s">
        <v>38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35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12" t="s">
        <v>31</v>
      </c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12" t="s">
        <v>24</v>
      </c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5"/>
      <c r="B46" s="16"/>
      <c r="C46" s="11"/>
      <c r="D46" s="6"/>
      <c r="E46" s="50"/>
      <c r="F46" s="51"/>
      <c r="G46" s="51"/>
      <c r="H46" s="51"/>
      <c r="I46" s="51"/>
      <c r="J46" s="51"/>
      <c r="K46" s="52"/>
      <c r="L46" s="51"/>
    </row>
    <row r="47" spans="1:12" ht="15" x14ac:dyDescent="0.25">
      <c r="A47" s="25"/>
      <c r="B47" s="16"/>
      <c r="C47" s="11"/>
      <c r="D47" s="6"/>
      <c r="E47" s="50"/>
      <c r="F47" s="51"/>
      <c r="G47" s="51"/>
      <c r="H47" s="51"/>
      <c r="I47" s="51"/>
      <c r="J47" s="51"/>
      <c r="K47" s="52"/>
      <c r="L47" s="51"/>
    </row>
    <row r="48" spans="1:12" ht="15" x14ac:dyDescent="0.25">
      <c r="A48" s="26"/>
      <c r="B48" s="18"/>
      <c r="C48" s="8"/>
      <c r="D48" s="20" t="s">
        <v>39</v>
      </c>
      <c r="E48" s="9"/>
      <c r="F48" s="21">
        <f>SUM(F42:F47)</f>
        <v>0</v>
      </c>
      <c r="G48" s="21">
        <f t="shared" ref="G48:J48" si="5">SUM(G42:G47)</f>
        <v>0</v>
      </c>
      <c r="H48" s="21">
        <f t="shared" si="5"/>
        <v>0</v>
      </c>
      <c r="I48" s="21">
        <f t="shared" si="5"/>
        <v>0</v>
      </c>
      <c r="J48" s="21">
        <f t="shared" si="5"/>
        <v>0</v>
      </c>
      <c r="K48" s="27"/>
      <c r="L48" s="21">
        <f ca="1">SUM(L42:L50)</f>
        <v>0</v>
      </c>
    </row>
    <row r="49" spans="1:12" ht="15.75" thickBot="1" x14ac:dyDescent="0.25">
      <c r="A49" s="31">
        <f>A6</f>
        <v>1</v>
      </c>
      <c r="B49" s="32">
        <f>B6</f>
        <v>1</v>
      </c>
      <c r="C49" s="133" t="s">
        <v>4</v>
      </c>
      <c r="D49" s="134"/>
      <c r="E49" s="33"/>
      <c r="F49" s="86">
        <f>F14+F28+F34</f>
        <v>1270</v>
      </c>
      <c r="G49" s="86">
        <f t="shared" ref="G49:J49" si="6">G14+G28+G34</f>
        <v>55.297600000000003</v>
      </c>
      <c r="H49" s="86">
        <f t="shared" si="6"/>
        <v>51.993599999999994</v>
      </c>
      <c r="I49" s="86">
        <f t="shared" si="6"/>
        <v>221.50810000000001</v>
      </c>
      <c r="J49" s="86">
        <f t="shared" si="6"/>
        <v>1574.8220000000001</v>
      </c>
      <c r="K49" s="35"/>
      <c r="L49" s="34">
        <f>L14+L28+L34</f>
        <v>198</v>
      </c>
    </row>
    <row r="50" spans="1:12" ht="15.75" x14ac:dyDescent="0.25">
      <c r="A50" s="15">
        <v>1</v>
      </c>
      <c r="B50" s="16">
        <v>2</v>
      </c>
      <c r="C50" s="24" t="s">
        <v>20</v>
      </c>
      <c r="D50" s="5" t="s">
        <v>21</v>
      </c>
      <c r="E50" s="65" t="s">
        <v>98</v>
      </c>
      <c r="F50" s="75">
        <v>200</v>
      </c>
      <c r="G50" s="73">
        <v>17.04</v>
      </c>
      <c r="H50" s="73">
        <v>11.78</v>
      </c>
      <c r="I50" s="73">
        <v>47.64</v>
      </c>
      <c r="J50" s="73">
        <v>36.4</v>
      </c>
      <c r="K50" s="114"/>
      <c r="L50" s="48"/>
    </row>
    <row r="51" spans="1:12" ht="15.75" x14ac:dyDescent="0.25">
      <c r="A51" s="15"/>
      <c r="B51" s="16"/>
      <c r="C51" s="11"/>
      <c r="D51" s="8"/>
      <c r="E51" s="68" t="s">
        <v>57</v>
      </c>
      <c r="F51" s="75">
        <v>50</v>
      </c>
      <c r="G51" s="73">
        <v>0.39</v>
      </c>
      <c r="H51" s="73">
        <v>0.02</v>
      </c>
      <c r="I51" s="73">
        <v>33.799999999999997</v>
      </c>
      <c r="J51" s="73">
        <v>137.1</v>
      </c>
      <c r="K51" s="114">
        <v>335</v>
      </c>
      <c r="L51" s="62"/>
    </row>
    <row r="52" spans="1:12" ht="15.75" x14ac:dyDescent="0.25">
      <c r="A52" s="15"/>
      <c r="B52" s="16"/>
      <c r="C52" s="11"/>
      <c r="D52" s="8"/>
      <c r="E52" s="65" t="s">
        <v>51</v>
      </c>
      <c r="F52" s="75">
        <v>10</v>
      </c>
      <c r="G52" s="73">
        <v>2.3199999999999998</v>
      </c>
      <c r="H52" s="73">
        <v>2.95</v>
      </c>
      <c r="I52" s="73">
        <v>0</v>
      </c>
      <c r="J52" s="73">
        <v>36.4</v>
      </c>
      <c r="K52" s="114">
        <v>16</v>
      </c>
      <c r="L52" s="62"/>
    </row>
    <row r="53" spans="1:12" ht="15" x14ac:dyDescent="0.25">
      <c r="A53" s="15"/>
      <c r="B53" s="16"/>
      <c r="C53" s="11"/>
      <c r="D53" s="6"/>
      <c r="K53" s="117"/>
      <c r="L53" s="51"/>
    </row>
    <row r="54" spans="1:12" ht="15.75" x14ac:dyDescent="0.25">
      <c r="A54" s="15"/>
      <c r="B54" s="16"/>
      <c r="C54" s="11"/>
      <c r="D54" s="7" t="s">
        <v>22</v>
      </c>
      <c r="E54" s="65" t="s">
        <v>58</v>
      </c>
      <c r="F54" s="75">
        <v>200</v>
      </c>
      <c r="G54" s="73">
        <v>0.04</v>
      </c>
      <c r="H54" s="73">
        <v>0</v>
      </c>
      <c r="I54" s="73">
        <v>8.11</v>
      </c>
      <c r="J54" s="73">
        <v>33.28</v>
      </c>
      <c r="K54" s="114">
        <v>337</v>
      </c>
      <c r="L54" s="51"/>
    </row>
    <row r="55" spans="1:12" ht="15.75" x14ac:dyDescent="0.25">
      <c r="A55" s="15"/>
      <c r="B55" s="16"/>
      <c r="C55" s="11"/>
      <c r="D55" s="7" t="s">
        <v>23</v>
      </c>
      <c r="E55" s="68" t="s">
        <v>45</v>
      </c>
      <c r="F55" s="75">
        <v>40</v>
      </c>
      <c r="G55" s="73">
        <v>3</v>
      </c>
      <c r="H55" s="73">
        <v>1.1599999999999999</v>
      </c>
      <c r="I55" s="73">
        <v>20.56</v>
      </c>
      <c r="J55" s="73">
        <v>104.8</v>
      </c>
      <c r="K55" s="114">
        <v>18</v>
      </c>
      <c r="L55" s="51"/>
    </row>
    <row r="56" spans="1:12" ht="15" x14ac:dyDescent="0.25">
      <c r="A56" s="15"/>
      <c r="B56" s="16"/>
      <c r="C56" s="11"/>
      <c r="D56" s="7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>
        <v>81</v>
      </c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SUM(F50:F58)</f>
        <v>500</v>
      </c>
      <c r="G59" s="21">
        <f t="shared" ref="G59" si="7">SUM(G50:G58)</f>
        <v>22.79</v>
      </c>
      <c r="H59" s="21">
        <f t="shared" ref="H59" si="8">SUM(H50:H58)</f>
        <v>15.91</v>
      </c>
      <c r="I59" s="21">
        <f t="shared" ref="I59" si="9">SUM(I50:I58)</f>
        <v>110.11</v>
      </c>
      <c r="J59" s="21">
        <f>SUM(J50:J58)</f>
        <v>347.98</v>
      </c>
      <c r="K59" s="27"/>
      <c r="L59" s="21">
        <f>SUM(L50:L58)</f>
        <v>81</v>
      </c>
    </row>
    <row r="60" spans="1:12" ht="15" x14ac:dyDescent="0.25">
      <c r="A60" s="14">
        <f>A50</f>
        <v>1</v>
      </c>
      <c r="B60" s="14">
        <f>B50</f>
        <v>2</v>
      </c>
      <c r="C60" s="10" t="s">
        <v>25</v>
      </c>
      <c r="D60" s="12" t="s">
        <v>24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6"/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6"/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7"/>
      <c r="B63" s="18"/>
      <c r="C63" s="8"/>
      <c r="D63" s="19" t="s">
        <v>39</v>
      </c>
      <c r="E63" s="9"/>
      <c r="F63" s="21">
        <f>SUM(F60:F62)</f>
        <v>0</v>
      </c>
      <c r="G63" s="21">
        <f t="shared" ref="G63" si="10">SUM(G60:G62)</f>
        <v>0</v>
      </c>
      <c r="H63" s="21">
        <f t="shared" ref="H63" si="11">SUM(H60:H62)</f>
        <v>0</v>
      </c>
      <c r="I63" s="21">
        <f t="shared" ref="I63" si="12">SUM(I60:I62)</f>
        <v>0</v>
      </c>
      <c r="J63" s="21">
        <f t="shared" ref="J63" si="13">SUM(J60:J62)</f>
        <v>0</v>
      </c>
      <c r="K63" s="27"/>
      <c r="L63" s="21">
        <f t="shared" ref="L63" ca="1" si="14">SUM(L60:L68)</f>
        <v>0</v>
      </c>
    </row>
    <row r="64" spans="1:12" ht="15.75" x14ac:dyDescent="0.25">
      <c r="A64" s="14">
        <f>A50</f>
        <v>1</v>
      </c>
      <c r="B64" s="14">
        <f>B50</f>
        <v>2</v>
      </c>
      <c r="C64" s="10" t="s">
        <v>26</v>
      </c>
      <c r="D64" s="7" t="s">
        <v>27</v>
      </c>
      <c r="E64" s="76" t="s">
        <v>67</v>
      </c>
      <c r="F64" s="77">
        <v>60</v>
      </c>
      <c r="G64" s="73">
        <v>0.72</v>
      </c>
      <c r="H64" s="73">
        <v>2.82</v>
      </c>
      <c r="I64" s="73">
        <v>4.62</v>
      </c>
      <c r="J64" s="73">
        <v>46.8</v>
      </c>
      <c r="K64" s="114">
        <v>25</v>
      </c>
      <c r="L64" s="51"/>
    </row>
    <row r="65" spans="1:12" ht="15.75" x14ac:dyDescent="0.25">
      <c r="A65" s="15"/>
      <c r="B65" s="16"/>
      <c r="C65" s="11"/>
      <c r="D65" s="7" t="s">
        <v>28</v>
      </c>
      <c r="E65" s="65" t="s">
        <v>68</v>
      </c>
      <c r="F65" s="75">
        <v>200</v>
      </c>
      <c r="G65" s="73">
        <v>1.69</v>
      </c>
      <c r="H65" s="73">
        <v>3.03</v>
      </c>
      <c r="I65" s="73">
        <v>9.31</v>
      </c>
      <c r="J65" s="73">
        <v>71.48</v>
      </c>
      <c r="K65" s="114">
        <v>119</v>
      </c>
      <c r="L65" s="51"/>
    </row>
    <row r="66" spans="1:12" ht="15.75" x14ac:dyDescent="0.25">
      <c r="A66" s="15"/>
      <c r="B66" s="16"/>
      <c r="C66" s="11"/>
      <c r="D66" s="7" t="s">
        <v>29</v>
      </c>
      <c r="E66" s="65" t="s">
        <v>69</v>
      </c>
      <c r="F66" s="75">
        <v>90</v>
      </c>
      <c r="G66" s="73">
        <v>12.12</v>
      </c>
      <c r="H66" s="73">
        <v>11.62</v>
      </c>
      <c r="I66" s="73">
        <v>3.47</v>
      </c>
      <c r="J66" s="73">
        <v>164.15</v>
      </c>
      <c r="K66" s="114">
        <v>282</v>
      </c>
      <c r="L66" s="51"/>
    </row>
    <row r="67" spans="1:12" ht="15.75" x14ac:dyDescent="0.25">
      <c r="A67" s="15"/>
      <c r="B67" s="16"/>
      <c r="C67" s="11"/>
      <c r="D67" s="7" t="s">
        <v>30</v>
      </c>
      <c r="E67" s="65" t="s">
        <v>70</v>
      </c>
      <c r="F67" s="75">
        <v>150</v>
      </c>
      <c r="G67" s="73">
        <v>6.32</v>
      </c>
      <c r="H67" s="73">
        <v>5.36</v>
      </c>
      <c r="I67" s="73">
        <v>28.53</v>
      </c>
      <c r="J67" s="73">
        <v>187.35</v>
      </c>
      <c r="K67" s="114">
        <v>341</v>
      </c>
      <c r="L67" s="51"/>
    </row>
    <row r="68" spans="1:12" ht="15.75" x14ac:dyDescent="0.25">
      <c r="A68" s="15"/>
      <c r="B68" s="16"/>
      <c r="C68" s="11"/>
      <c r="D68" s="7" t="s">
        <v>31</v>
      </c>
      <c r="E68" s="65" t="s">
        <v>99</v>
      </c>
      <c r="F68" s="75">
        <v>200</v>
      </c>
      <c r="G68" s="73">
        <v>0.48</v>
      </c>
      <c r="H68" s="73">
        <v>0.04</v>
      </c>
      <c r="I68" s="73">
        <v>14.83</v>
      </c>
      <c r="J68" s="73">
        <v>60.72</v>
      </c>
      <c r="K68" s="114">
        <v>451</v>
      </c>
      <c r="L68" s="51"/>
    </row>
    <row r="69" spans="1:12" ht="15.75" x14ac:dyDescent="0.25">
      <c r="A69" s="15"/>
      <c r="B69" s="16"/>
      <c r="C69" s="11"/>
      <c r="D69" s="7" t="s">
        <v>32</v>
      </c>
      <c r="E69" s="65" t="s">
        <v>45</v>
      </c>
      <c r="F69" s="75">
        <v>20</v>
      </c>
      <c r="G69" s="73">
        <v>1.5</v>
      </c>
      <c r="H69" s="73">
        <v>0.57999999999999996</v>
      </c>
      <c r="I69" s="73">
        <v>10.28</v>
      </c>
      <c r="J69" s="73">
        <v>52.34</v>
      </c>
      <c r="K69" s="114">
        <v>18</v>
      </c>
      <c r="L69" s="51"/>
    </row>
    <row r="70" spans="1:12" ht="15.75" x14ac:dyDescent="0.25">
      <c r="A70" s="15"/>
      <c r="B70" s="16"/>
      <c r="C70" s="11"/>
      <c r="D70" s="7" t="s">
        <v>33</v>
      </c>
      <c r="E70" s="78" t="s">
        <v>48</v>
      </c>
      <c r="F70" s="75">
        <v>40</v>
      </c>
      <c r="G70" s="73">
        <v>2.2400000000000002</v>
      </c>
      <c r="H70" s="73">
        <v>0.44</v>
      </c>
      <c r="I70" s="73">
        <v>19.760000000000002</v>
      </c>
      <c r="J70" s="73">
        <v>91.96</v>
      </c>
      <c r="K70" s="114">
        <v>19</v>
      </c>
      <c r="L70" s="51"/>
    </row>
    <row r="71" spans="1:12" ht="15" x14ac:dyDescent="0.25">
      <c r="A71" s="15"/>
      <c r="B71" s="16"/>
      <c r="C71" s="11"/>
      <c r="D71" s="6"/>
      <c r="E71" s="50"/>
      <c r="F71" s="51"/>
      <c r="G71" s="51"/>
      <c r="H71" s="51"/>
      <c r="I71" s="51"/>
      <c r="J71" s="51"/>
      <c r="K71" s="52"/>
      <c r="L71" s="51">
        <v>117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7"/>
      <c r="B73" s="18"/>
      <c r="C73" s="8"/>
      <c r="D73" s="19" t="s">
        <v>39</v>
      </c>
      <c r="E73" s="9"/>
      <c r="F73" s="21">
        <f>SUM(F64:F72)</f>
        <v>760</v>
      </c>
      <c r="G73" s="21">
        <f t="shared" ref="G73" si="15">SUM(G64:G72)</f>
        <v>25.07</v>
      </c>
      <c r="H73" s="21">
        <f t="shared" ref="H73" si="16">SUM(H64:H72)</f>
        <v>23.889999999999997</v>
      </c>
      <c r="I73" s="21">
        <f t="shared" ref="I73" si="17">SUM(I64:I72)</f>
        <v>90.8</v>
      </c>
      <c r="J73" s="21">
        <f t="shared" ref="J73" si="18">SUM(J64:J72)</f>
        <v>674.80000000000007</v>
      </c>
      <c r="K73" s="27"/>
      <c r="L73" s="21">
        <f>L71</f>
        <v>117</v>
      </c>
    </row>
    <row r="74" spans="1:12" ht="15" x14ac:dyDescent="0.25">
      <c r="A74" s="14">
        <f>A50</f>
        <v>1</v>
      </c>
      <c r="B74" s="14">
        <f>B50</f>
        <v>2</v>
      </c>
      <c r="C74" s="10" t="s">
        <v>34</v>
      </c>
      <c r="D74" s="12" t="s">
        <v>35</v>
      </c>
      <c r="E74" s="80"/>
      <c r="F74" s="81"/>
      <c r="G74" s="84"/>
      <c r="H74" s="84"/>
      <c r="I74" s="84"/>
      <c r="J74" s="84"/>
      <c r="K74" s="52"/>
      <c r="L74" s="51"/>
    </row>
    <row r="75" spans="1:12" ht="15" x14ac:dyDescent="0.25">
      <c r="A75" s="15"/>
      <c r="B75" s="16"/>
      <c r="C75" s="11"/>
      <c r="E75" s="80"/>
      <c r="F75" s="81"/>
      <c r="G75" s="84"/>
      <c r="H75" s="84"/>
      <c r="I75" s="84"/>
      <c r="J75" s="84"/>
      <c r="K75" s="52"/>
      <c r="L75" s="51"/>
    </row>
    <row r="76" spans="1:12" ht="15" x14ac:dyDescent="0.25">
      <c r="A76" s="15"/>
      <c r="B76" s="16"/>
      <c r="C76" s="11"/>
      <c r="E76" s="80"/>
      <c r="F76" s="81"/>
      <c r="G76" s="84"/>
      <c r="H76" s="84"/>
      <c r="I76" s="84"/>
      <c r="J76" s="84"/>
      <c r="K76" s="52"/>
      <c r="L76" s="51"/>
    </row>
    <row r="77" spans="1:12" ht="15" x14ac:dyDescent="0.25">
      <c r="A77" s="15"/>
      <c r="B77" s="16"/>
      <c r="C77" s="11"/>
      <c r="D77" s="12" t="s">
        <v>31</v>
      </c>
      <c r="E77" s="80"/>
      <c r="F77" s="81"/>
      <c r="G77" s="84"/>
      <c r="H77" s="84"/>
      <c r="I77" s="84"/>
      <c r="J77" s="84"/>
      <c r="K77" s="52"/>
      <c r="L77" s="51"/>
    </row>
    <row r="78" spans="1:12" ht="15" x14ac:dyDescent="0.25">
      <c r="A78" s="15"/>
      <c r="B78" s="16"/>
      <c r="C78" s="11"/>
      <c r="D78" s="2"/>
      <c r="K78" s="52"/>
      <c r="L78" s="51"/>
    </row>
    <row r="79" spans="1:12" ht="15" x14ac:dyDescent="0.25">
      <c r="A79" s="17"/>
      <c r="B79" s="18"/>
      <c r="C79" s="8"/>
      <c r="D79" s="19" t="s">
        <v>39</v>
      </c>
      <c r="E79" s="85"/>
      <c r="F79" s="85"/>
      <c r="G79" s="85"/>
      <c r="H79" s="85"/>
      <c r="I79" s="85"/>
      <c r="J79" s="85"/>
      <c r="K79" s="27"/>
      <c r="L79" s="21"/>
    </row>
    <row r="80" spans="1:12" ht="15" x14ac:dyDescent="0.25">
      <c r="A80" s="14">
        <f>A50</f>
        <v>1</v>
      </c>
      <c r="B80" s="14">
        <f>B50</f>
        <v>2</v>
      </c>
      <c r="C80" s="10" t="s">
        <v>36</v>
      </c>
      <c r="D80" s="7" t="s">
        <v>21</v>
      </c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5"/>
      <c r="B81" s="16"/>
      <c r="C81" s="11"/>
      <c r="D81" s="7" t="s">
        <v>30</v>
      </c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5"/>
      <c r="B82" s="16"/>
      <c r="C82" s="11"/>
      <c r="D82" s="7" t="s">
        <v>31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7" t="s">
        <v>23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6"/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7"/>
      <c r="B86" s="18"/>
      <c r="C86" s="8"/>
      <c r="D86" s="19" t="s">
        <v>39</v>
      </c>
      <c r="E86" s="9"/>
      <c r="F86" s="21">
        <f>SUM(F80:F85)</f>
        <v>0</v>
      </c>
      <c r="G86" s="21">
        <f t="shared" ref="G86" si="19">SUM(G80:G85)</f>
        <v>0</v>
      </c>
      <c r="H86" s="21">
        <f t="shared" ref="H86" si="20">SUM(H80:H85)</f>
        <v>0</v>
      </c>
      <c r="I86" s="21">
        <f t="shared" ref="I86" si="21">SUM(I80:I85)</f>
        <v>0</v>
      </c>
      <c r="J86" s="21">
        <f t="shared" ref="J86" si="22">SUM(J80:J85)</f>
        <v>0</v>
      </c>
      <c r="K86" s="27"/>
      <c r="L86" s="21">
        <f t="shared" ref="L86" ca="1" si="23">SUM(L80:L88)</f>
        <v>0</v>
      </c>
    </row>
    <row r="87" spans="1:12" ht="15" x14ac:dyDescent="0.25">
      <c r="A87" s="14">
        <f>A50</f>
        <v>1</v>
      </c>
      <c r="B87" s="14">
        <f>B50</f>
        <v>2</v>
      </c>
      <c r="C87" s="10" t="s">
        <v>37</v>
      </c>
      <c r="D87" s="12" t="s">
        <v>38</v>
      </c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5"/>
      <c r="B88" s="16"/>
      <c r="C88" s="11"/>
      <c r="D88" s="12" t="s">
        <v>35</v>
      </c>
      <c r="E88" s="50"/>
      <c r="F88" s="51"/>
      <c r="G88" s="51"/>
      <c r="H88" s="51"/>
      <c r="I88" s="51"/>
      <c r="J88" s="51"/>
      <c r="K88" s="52"/>
      <c r="L88" s="51"/>
    </row>
    <row r="89" spans="1:12" ht="15" x14ac:dyDescent="0.25">
      <c r="A89" s="15"/>
      <c r="B89" s="16"/>
      <c r="C89" s="11"/>
      <c r="D89" s="12" t="s">
        <v>31</v>
      </c>
      <c r="E89" s="50"/>
      <c r="F89" s="51"/>
      <c r="G89" s="51"/>
      <c r="H89" s="51"/>
      <c r="I89" s="51"/>
      <c r="J89" s="51"/>
      <c r="K89" s="52"/>
      <c r="L89" s="51"/>
    </row>
    <row r="90" spans="1:12" ht="15" x14ac:dyDescent="0.25">
      <c r="A90" s="15"/>
      <c r="B90" s="16"/>
      <c r="C90" s="11"/>
      <c r="D90" s="12" t="s">
        <v>24</v>
      </c>
      <c r="E90" s="50"/>
      <c r="F90" s="51"/>
      <c r="G90" s="51"/>
      <c r="H90" s="51"/>
      <c r="I90" s="51"/>
      <c r="J90" s="51"/>
      <c r="K90" s="52"/>
      <c r="L90" s="51"/>
    </row>
    <row r="91" spans="1:12" ht="15" x14ac:dyDescent="0.25">
      <c r="A91" s="1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15"/>
      <c r="B92" s="16"/>
      <c r="C92" s="11"/>
      <c r="D92" s="6"/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17"/>
      <c r="B93" s="18"/>
      <c r="C93" s="8"/>
      <c r="D93" s="20" t="s">
        <v>39</v>
      </c>
      <c r="E93" s="9"/>
      <c r="F93" s="21">
        <f>SUM(F87:F92)</f>
        <v>0</v>
      </c>
      <c r="G93" s="21">
        <f t="shared" ref="G93" si="24">SUM(G87:G92)</f>
        <v>0</v>
      </c>
      <c r="H93" s="21">
        <f t="shared" ref="H93" si="25">SUM(H87:H92)</f>
        <v>0</v>
      </c>
      <c r="I93" s="21">
        <f t="shared" ref="I93" si="26">SUM(I87:I92)</f>
        <v>0</v>
      </c>
      <c r="J93" s="21">
        <f t="shared" ref="J93" si="27">SUM(J87:J92)</f>
        <v>0</v>
      </c>
      <c r="K93" s="27"/>
      <c r="L93" s="21">
        <f t="shared" ref="L93" ca="1" si="28">SUM(L87:L95)</f>
        <v>0</v>
      </c>
    </row>
    <row r="94" spans="1:12" ht="15.75" customHeight="1" thickBot="1" x14ac:dyDescent="0.25">
      <c r="A94" s="36">
        <f>A50</f>
        <v>1</v>
      </c>
      <c r="B94" s="36">
        <f>B50</f>
        <v>2</v>
      </c>
      <c r="C94" s="133" t="s">
        <v>4</v>
      </c>
      <c r="D94" s="134"/>
      <c r="E94" s="33"/>
      <c r="F94" s="34">
        <f>F59+F63+F73+F33+F86+F93</f>
        <v>1260</v>
      </c>
      <c r="G94" s="34">
        <f>G59+G63+G73+G33+G86+G93</f>
        <v>47.86</v>
      </c>
      <c r="H94" s="34">
        <f>H59+H63+H73+H33+H86+H93</f>
        <v>39.799999999999997</v>
      </c>
      <c r="I94" s="34">
        <f>I59+I63+I73+I33+I86+I93</f>
        <v>200.91</v>
      </c>
      <c r="J94" s="34">
        <f>J59+J63+J73+J33+J86+J93</f>
        <v>1022.7800000000001</v>
      </c>
      <c r="K94" s="35"/>
      <c r="L94" s="34">
        <f>L59+L73+L79</f>
        <v>198</v>
      </c>
    </row>
    <row r="95" spans="1:12" ht="15.75" x14ac:dyDescent="0.25">
      <c r="A95" s="22">
        <v>1</v>
      </c>
      <c r="B95" s="23">
        <v>3</v>
      </c>
      <c r="C95" s="24" t="s">
        <v>20</v>
      </c>
      <c r="D95" s="5" t="s">
        <v>21</v>
      </c>
      <c r="E95" s="65" t="s">
        <v>61</v>
      </c>
      <c r="F95" s="75">
        <v>180</v>
      </c>
      <c r="G95" s="73">
        <v>3.99</v>
      </c>
      <c r="H95" s="73">
        <v>4.3499999999999996</v>
      </c>
      <c r="I95" s="73">
        <v>21.85</v>
      </c>
      <c r="J95" s="73">
        <v>142.66999999999999</v>
      </c>
      <c r="K95" s="114">
        <v>196</v>
      </c>
      <c r="L95" s="48"/>
    </row>
    <row r="96" spans="1:12" ht="15.75" x14ac:dyDescent="0.25">
      <c r="A96" s="25"/>
      <c r="B96" s="16"/>
      <c r="C96" s="11"/>
      <c r="D96" s="7" t="s">
        <v>24</v>
      </c>
      <c r="E96" s="65" t="s">
        <v>46</v>
      </c>
      <c r="F96" s="75">
        <v>100</v>
      </c>
      <c r="G96" s="73">
        <v>0.4</v>
      </c>
      <c r="H96" s="73">
        <v>0.4</v>
      </c>
      <c r="I96" s="73">
        <v>9.8000000000000007</v>
      </c>
      <c r="J96" s="73">
        <v>47</v>
      </c>
      <c r="K96" s="114">
        <v>9</v>
      </c>
      <c r="L96" s="51"/>
    </row>
    <row r="97" spans="1:12" ht="15.75" x14ac:dyDescent="0.25">
      <c r="A97" s="25"/>
      <c r="B97" s="16"/>
      <c r="C97" s="11"/>
      <c r="E97" s="65" t="s">
        <v>51</v>
      </c>
      <c r="F97" s="75">
        <v>20</v>
      </c>
      <c r="G97" s="73">
        <v>4.6399999999999997</v>
      </c>
      <c r="H97" s="73">
        <v>5.9</v>
      </c>
      <c r="I97" s="73">
        <v>0</v>
      </c>
      <c r="J97" s="73">
        <v>72.8</v>
      </c>
      <c r="K97" s="114">
        <v>16</v>
      </c>
      <c r="L97" s="51"/>
    </row>
    <row r="98" spans="1:12" ht="15.75" x14ac:dyDescent="0.25">
      <c r="A98" s="25"/>
      <c r="B98" s="16"/>
      <c r="C98" s="11"/>
      <c r="D98" s="7" t="s">
        <v>22</v>
      </c>
      <c r="E98" s="68" t="s">
        <v>62</v>
      </c>
      <c r="F98" s="75">
        <v>200</v>
      </c>
      <c r="G98" s="73">
        <v>3.9</v>
      </c>
      <c r="H98" s="73">
        <v>3.84</v>
      </c>
      <c r="I98" s="73">
        <v>13.67</v>
      </c>
      <c r="J98" s="73">
        <v>104.53</v>
      </c>
      <c r="K98" s="114">
        <v>419</v>
      </c>
      <c r="L98" s="51"/>
    </row>
    <row r="99" spans="1:12" ht="15.75" x14ac:dyDescent="0.25">
      <c r="A99" s="25"/>
      <c r="B99" s="16"/>
      <c r="C99" s="11"/>
      <c r="D99" s="7" t="s">
        <v>23</v>
      </c>
      <c r="E99" s="65" t="s">
        <v>45</v>
      </c>
      <c r="F99" s="75">
        <v>40</v>
      </c>
      <c r="G99" s="73">
        <v>3</v>
      </c>
      <c r="H99" s="73">
        <v>1.1599999999999999</v>
      </c>
      <c r="I99" s="73">
        <v>20.56</v>
      </c>
      <c r="J99" s="73">
        <v>104.8</v>
      </c>
      <c r="K99" s="114">
        <v>18</v>
      </c>
      <c r="L99" s="51"/>
    </row>
    <row r="100" spans="1:12" ht="15" x14ac:dyDescent="0.25">
      <c r="A100" s="25"/>
      <c r="B100" s="16"/>
      <c r="C100" s="11"/>
      <c r="D100" s="6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>
        <v>81</v>
      </c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SUM(F95:F101)</f>
        <v>540</v>
      </c>
      <c r="G102" s="21">
        <f t="shared" ref="G102" si="29">SUM(G95:G101)</f>
        <v>15.930000000000001</v>
      </c>
      <c r="H102" s="21">
        <f t="shared" ref="H102" si="30">SUM(H95:H101)</f>
        <v>15.65</v>
      </c>
      <c r="I102" s="21">
        <f t="shared" ref="I102" si="31">SUM(I95:I101)</f>
        <v>65.88</v>
      </c>
      <c r="J102" s="21">
        <f t="shared" ref="J102" si="32">SUM(J95:J101)</f>
        <v>471.8</v>
      </c>
      <c r="K102" s="27"/>
      <c r="L102" s="21">
        <f t="shared" ref="L102" si="33">SUM(L95:L101)</f>
        <v>81</v>
      </c>
    </row>
    <row r="103" spans="1:12" ht="15" x14ac:dyDescent="0.25">
      <c r="A103" s="28">
        <f>A95</f>
        <v>1</v>
      </c>
      <c r="B103" s="14">
        <f>B95</f>
        <v>3</v>
      </c>
      <c r="C103" s="10" t="s">
        <v>25</v>
      </c>
      <c r="D103" s="12" t="s">
        <v>24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6"/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6"/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6"/>
      <c r="B106" s="18"/>
      <c r="C106" s="8"/>
      <c r="D106" s="19" t="s">
        <v>39</v>
      </c>
      <c r="E106" s="9"/>
      <c r="F106" s="21">
        <f>SUM(F103:F105)</f>
        <v>0</v>
      </c>
      <c r="G106" s="21">
        <f t="shared" ref="G106" si="34">SUM(G103:G105)</f>
        <v>0</v>
      </c>
      <c r="H106" s="21">
        <f t="shared" ref="H106" si="35">SUM(H103:H105)</f>
        <v>0</v>
      </c>
      <c r="I106" s="21">
        <f t="shared" ref="I106" si="36">SUM(I103:I105)</f>
        <v>0</v>
      </c>
      <c r="J106" s="21">
        <f t="shared" ref="J106" si="37">SUM(J103:J105)</f>
        <v>0</v>
      </c>
      <c r="K106" s="27"/>
      <c r="L106" s="21">
        <f t="shared" ref="L106" ca="1" si="38">SUM(L103:L111)</f>
        <v>0</v>
      </c>
    </row>
    <row r="107" spans="1:12" ht="15.75" x14ac:dyDescent="0.25">
      <c r="A107" s="28">
        <f>A95</f>
        <v>1</v>
      </c>
      <c r="B107" s="14">
        <f>B95</f>
        <v>3</v>
      </c>
      <c r="C107" s="10" t="s">
        <v>26</v>
      </c>
      <c r="D107" s="7" t="s">
        <v>27</v>
      </c>
      <c r="E107" s="76" t="s">
        <v>100</v>
      </c>
      <c r="F107" s="75">
        <v>60</v>
      </c>
      <c r="G107" s="73">
        <v>0.48</v>
      </c>
      <c r="H107" s="73">
        <v>0.06</v>
      </c>
      <c r="I107" s="73">
        <v>1.02</v>
      </c>
      <c r="J107" s="73">
        <v>6.54</v>
      </c>
      <c r="K107" s="114">
        <v>37</v>
      </c>
      <c r="L107" s="51"/>
    </row>
    <row r="108" spans="1:12" ht="15.75" x14ac:dyDescent="0.25">
      <c r="A108" s="25"/>
      <c r="B108" s="16"/>
      <c r="C108" s="11"/>
      <c r="D108" s="7" t="s">
        <v>28</v>
      </c>
      <c r="E108" s="68" t="s">
        <v>63</v>
      </c>
      <c r="F108" s="75">
        <v>200</v>
      </c>
      <c r="G108" s="73">
        <v>4.3600000000000003</v>
      </c>
      <c r="H108" s="73">
        <v>7.1</v>
      </c>
      <c r="I108" s="73">
        <v>15.71</v>
      </c>
      <c r="J108" s="73">
        <v>144.4</v>
      </c>
      <c r="K108" s="114">
        <v>132</v>
      </c>
      <c r="L108" s="51"/>
    </row>
    <row r="109" spans="1:12" ht="15.75" x14ac:dyDescent="0.25">
      <c r="A109" s="25"/>
      <c r="B109" s="16"/>
      <c r="C109" s="11"/>
      <c r="D109" s="7" t="s">
        <v>29</v>
      </c>
      <c r="E109" s="65" t="s">
        <v>64</v>
      </c>
      <c r="F109" s="75">
        <v>90</v>
      </c>
      <c r="G109" s="73">
        <v>23.68</v>
      </c>
      <c r="H109" s="73">
        <v>24.07</v>
      </c>
      <c r="I109" s="73">
        <v>14.41</v>
      </c>
      <c r="J109" s="73">
        <v>355.73</v>
      </c>
      <c r="K109" s="114">
        <v>309</v>
      </c>
      <c r="L109" s="51"/>
    </row>
    <row r="110" spans="1:12" ht="15.75" x14ac:dyDescent="0.25">
      <c r="A110" s="25"/>
      <c r="B110" s="16"/>
      <c r="C110" s="11"/>
      <c r="D110" s="7" t="s">
        <v>30</v>
      </c>
      <c r="E110" s="65" t="s">
        <v>65</v>
      </c>
      <c r="F110" s="75">
        <v>150</v>
      </c>
      <c r="G110" s="73">
        <v>3.24</v>
      </c>
      <c r="H110" s="73">
        <v>6.18</v>
      </c>
      <c r="I110" s="73">
        <v>10.53</v>
      </c>
      <c r="J110" s="73">
        <v>112.93</v>
      </c>
      <c r="K110" s="114">
        <v>343</v>
      </c>
      <c r="L110" s="51"/>
    </row>
    <row r="111" spans="1:12" ht="15.75" x14ac:dyDescent="0.25">
      <c r="A111" s="25"/>
      <c r="B111" s="16"/>
      <c r="C111" s="11"/>
      <c r="D111" s="7" t="s">
        <v>31</v>
      </c>
      <c r="E111" s="87" t="s">
        <v>101</v>
      </c>
      <c r="F111" s="75">
        <v>200</v>
      </c>
      <c r="G111" s="73">
        <v>0.17</v>
      </c>
      <c r="H111" s="73">
        <v>0.06</v>
      </c>
      <c r="I111" s="73">
        <v>14.08</v>
      </c>
      <c r="J111" s="73">
        <v>57.74</v>
      </c>
      <c r="K111" s="114">
        <v>430</v>
      </c>
      <c r="L111" s="51"/>
    </row>
    <row r="112" spans="1:12" ht="15.75" x14ac:dyDescent="0.25">
      <c r="A112" s="25"/>
      <c r="B112" s="16"/>
      <c r="C112" s="11"/>
      <c r="D112" s="7" t="s">
        <v>32</v>
      </c>
      <c r="E112" s="87" t="s">
        <v>45</v>
      </c>
      <c r="F112" s="75">
        <v>40</v>
      </c>
      <c r="G112" s="73">
        <v>2.2400000000000002</v>
      </c>
      <c r="H112" s="73">
        <v>0.44</v>
      </c>
      <c r="I112" s="73">
        <v>19.760000000000002</v>
      </c>
      <c r="J112" s="73">
        <v>91.96</v>
      </c>
      <c r="K112" s="114">
        <v>18</v>
      </c>
      <c r="L112" s="51"/>
    </row>
    <row r="113" spans="1:12" ht="15.75" x14ac:dyDescent="0.25">
      <c r="A113" s="25"/>
      <c r="B113" s="16"/>
      <c r="C113" s="11"/>
      <c r="D113" s="7" t="s">
        <v>33</v>
      </c>
      <c r="E113" s="78" t="s">
        <v>48</v>
      </c>
      <c r="F113" s="75">
        <v>40</v>
      </c>
      <c r="G113" s="73">
        <v>2.2400000000000002</v>
      </c>
      <c r="H113" s="73">
        <v>0.44</v>
      </c>
      <c r="I113" s="73">
        <v>19.760000000000002</v>
      </c>
      <c r="J113" s="73">
        <v>91.96</v>
      </c>
      <c r="K113" s="114">
        <v>19</v>
      </c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>
        <v>117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SUM(F107:F115)</f>
        <v>780</v>
      </c>
      <c r="G116" s="21">
        <f t="shared" ref="G116" si="39">SUM(G107:G115)</f>
        <v>36.410000000000004</v>
      </c>
      <c r="H116" s="21">
        <f t="shared" ref="H116" si="40">SUM(H107:H115)</f>
        <v>38.349999999999994</v>
      </c>
      <c r="I116" s="21">
        <f t="shared" ref="I116" si="41">SUM(I107:I115)</f>
        <v>95.27000000000001</v>
      </c>
      <c r="J116" s="21">
        <f t="shared" ref="J116" si="42">SUM(J107:J115)</f>
        <v>861.2600000000001</v>
      </c>
      <c r="K116" s="27"/>
      <c r="L116" s="21">
        <f>L114</f>
        <v>117</v>
      </c>
    </row>
    <row r="117" spans="1:12" ht="15" x14ac:dyDescent="0.25">
      <c r="A117" s="28">
        <f>A95</f>
        <v>1</v>
      </c>
      <c r="B117" s="14">
        <f>B95</f>
        <v>3</v>
      </c>
      <c r="C117" s="10" t="s">
        <v>34</v>
      </c>
      <c r="D117" s="12" t="s">
        <v>35</v>
      </c>
      <c r="E117" s="89"/>
      <c r="F117" s="90"/>
      <c r="G117" s="88"/>
      <c r="H117" s="88"/>
      <c r="I117" s="88"/>
      <c r="J117" s="88"/>
      <c r="K117" s="52"/>
      <c r="L117" s="51"/>
    </row>
    <row r="118" spans="1:12" ht="15" x14ac:dyDescent="0.25">
      <c r="A118" s="25"/>
      <c r="B118" s="16"/>
      <c r="C118" s="11"/>
      <c r="E118" s="89"/>
      <c r="F118" s="90"/>
      <c r="G118" s="88"/>
      <c r="H118" s="88"/>
      <c r="I118" s="88"/>
      <c r="J118" s="88"/>
      <c r="K118" s="52"/>
      <c r="L118" s="51"/>
    </row>
    <row r="119" spans="1:12" ht="15" x14ac:dyDescent="0.25">
      <c r="A119" s="25"/>
      <c r="B119" s="16"/>
      <c r="C119" s="11"/>
      <c r="D119" s="12" t="s">
        <v>31</v>
      </c>
      <c r="E119" s="89"/>
      <c r="F119" s="90"/>
      <c r="G119" s="88"/>
      <c r="H119" s="88"/>
      <c r="I119" s="88"/>
      <c r="J119" s="88"/>
      <c r="K119" s="52"/>
      <c r="L119" s="51"/>
    </row>
    <row r="120" spans="1:12" ht="15" x14ac:dyDescent="0.25">
      <c r="A120" s="25"/>
      <c r="B120" s="16"/>
      <c r="C120" s="11"/>
      <c r="D120" s="6"/>
      <c r="E120" s="89"/>
      <c r="F120" s="90"/>
      <c r="G120" s="88"/>
      <c r="H120" s="88"/>
      <c r="I120" s="88"/>
      <c r="J120" s="88"/>
      <c r="K120" s="52"/>
      <c r="L120" s="51"/>
    </row>
    <row r="121" spans="1:12" ht="15" x14ac:dyDescent="0.25">
      <c r="A121" s="26"/>
      <c r="B121" s="18"/>
      <c r="C121" s="8"/>
      <c r="D121" s="19" t="s">
        <v>39</v>
      </c>
      <c r="E121" s="9"/>
      <c r="F121" s="21"/>
      <c r="G121" s="21"/>
      <c r="H121" s="21"/>
      <c r="I121" s="21"/>
      <c r="J121" s="21"/>
      <c r="K121" s="27"/>
      <c r="L121" s="21"/>
    </row>
    <row r="122" spans="1:12" ht="15" x14ac:dyDescent="0.25">
      <c r="A122" s="28">
        <f>A95</f>
        <v>1</v>
      </c>
      <c r="B122" s="14">
        <f>B95</f>
        <v>3</v>
      </c>
      <c r="C122" s="10" t="s">
        <v>36</v>
      </c>
      <c r="D122" s="7" t="s">
        <v>21</v>
      </c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5"/>
      <c r="B123" s="16"/>
      <c r="C123" s="11"/>
      <c r="D123" s="7" t="s">
        <v>30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7" t="s">
        <v>31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7" t="s">
        <v>23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6"/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6"/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6"/>
      <c r="B128" s="18"/>
      <c r="C128" s="8"/>
      <c r="D128" s="19" t="s">
        <v>39</v>
      </c>
      <c r="E128" s="9"/>
      <c r="F128" s="21">
        <f>SUM(F122:F127)</f>
        <v>0</v>
      </c>
      <c r="G128" s="21">
        <f t="shared" ref="G128" si="43">SUM(G122:G127)</f>
        <v>0</v>
      </c>
      <c r="H128" s="21">
        <f t="shared" ref="H128" si="44">SUM(H122:H127)</f>
        <v>0</v>
      </c>
      <c r="I128" s="21">
        <f t="shared" ref="I128" si="45">SUM(I122:I127)</f>
        <v>0</v>
      </c>
      <c r="J128" s="21">
        <f t="shared" ref="J128" si="46">SUM(J122:J127)</f>
        <v>0</v>
      </c>
      <c r="K128" s="27"/>
      <c r="L128" s="21">
        <f t="shared" ref="L128" ca="1" si="47">SUM(L122:L130)</f>
        <v>0</v>
      </c>
    </row>
    <row r="129" spans="1:12" ht="15" x14ac:dyDescent="0.25">
      <c r="A129" s="28">
        <f>A95</f>
        <v>1</v>
      </c>
      <c r="B129" s="14">
        <f>B95</f>
        <v>3</v>
      </c>
      <c r="C129" s="10" t="s">
        <v>37</v>
      </c>
      <c r="D129" s="12" t="s">
        <v>38</v>
      </c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12" t="s">
        <v>35</v>
      </c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5"/>
      <c r="B131" s="16"/>
      <c r="C131" s="11"/>
      <c r="D131" s="12" t="s">
        <v>31</v>
      </c>
      <c r="E131" s="50"/>
      <c r="F131" s="51"/>
      <c r="G131" s="51"/>
      <c r="H131" s="51"/>
      <c r="I131" s="51"/>
      <c r="J131" s="51"/>
      <c r="K131" s="52"/>
      <c r="L131" s="51"/>
    </row>
    <row r="132" spans="1:12" ht="15" x14ac:dyDescent="0.25">
      <c r="A132" s="25"/>
      <c r="B132" s="16"/>
      <c r="C132" s="11"/>
      <c r="D132" s="12" t="s">
        <v>24</v>
      </c>
      <c r="E132" s="50"/>
      <c r="F132" s="51"/>
      <c r="G132" s="51"/>
      <c r="H132" s="51"/>
      <c r="I132" s="51"/>
      <c r="J132" s="51"/>
      <c r="K132" s="52"/>
      <c r="L132" s="51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6"/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6"/>
      <c r="B135" s="18"/>
      <c r="C135" s="8"/>
      <c r="D135" s="20" t="s">
        <v>39</v>
      </c>
      <c r="E135" s="9"/>
      <c r="F135" s="21">
        <f>SUM(F129:F134)</f>
        <v>0</v>
      </c>
      <c r="G135" s="21">
        <f t="shared" ref="G135" si="48">SUM(G129:G134)</f>
        <v>0</v>
      </c>
      <c r="H135" s="21">
        <f t="shared" ref="H135" si="49">SUM(H129:H134)</f>
        <v>0</v>
      </c>
      <c r="I135" s="21">
        <f t="shared" ref="I135" si="50">SUM(I129:I134)</f>
        <v>0</v>
      </c>
      <c r="J135" s="21">
        <f t="shared" ref="J135" si="51">SUM(J129:J134)</f>
        <v>0</v>
      </c>
      <c r="K135" s="27"/>
      <c r="L135" s="21">
        <f t="shared" ref="L135" ca="1" si="52">SUM(L129:L137)</f>
        <v>0</v>
      </c>
    </row>
    <row r="136" spans="1:12" ht="15.75" customHeight="1" thickBot="1" x14ac:dyDescent="0.25">
      <c r="A136" s="31">
        <f>A95</f>
        <v>1</v>
      </c>
      <c r="B136" s="32">
        <f>B95</f>
        <v>3</v>
      </c>
      <c r="C136" s="133" t="s">
        <v>4</v>
      </c>
      <c r="D136" s="134"/>
      <c r="E136" s="33"/>
      <c r="F136" s="34">
        <f>F102+F106+F116+F121+F128+F135</f>
        <v>1320</v>
      </c>
      <c r="G136" s="34">
        <f t="shared" ref="G136" si="53">G102+G106+G116+G121+G128+G135</f>
        <v>52.34</v>
      </c>
      <c r="H136" s="34">
        <f t="shared" ref="H136" si="54">H102+H106+H116+H121+H128+H135</f>
        <v>53.999999999999993</v>
      </c>
      <c r="I136" s="34">
        <f t="shared" ref="I136" si="55">I102+I106+I116+I121+I128+I135</f>
        <v>161.15</v>
      </c>
      <c r="J136" s="34">
        <f t="shared" ref="J136" si="56">J102+J106+J116+J121+J128+J135</f>
        <v>1333.0600000000002</v>
      </c>
      <c r="K136" s="35"/>
      <c r="L136" s="34">
        <f>L121+L116+L102</f>
        <v>198</v>
      </c>
    </row>
    <row r="137" spans="1:12" ht="15.75" x14ac:dyDescent="0.25">
      <c r="A137" s="22">
        <v>1</v>
      </c>
      <c r="B137" s="23">
        <v>4</v>
      </c>
      <c r="C137" s="24" t="s">
        <v>20</v>
      </c>
      <c r="D137" s="5" t="s">
        <v>21</v>
      </c>
      <c r="E137" s="65" t="s">
        <v>66</v>
      </c>
      <c r="F137" s="75">
        <v>200</v>
      </c>
      <c r="G137" s="73">
        <v>20.88</v>
      </c>
      <c r="H137" s="73">
        <v>22.47</v>
      </c>
      <c r="I137" s="73">
        <v>3.9</v>
      </c>
      <c r="J137" s="64">
        <v>301.42</v>
      </c>
      <c r="K137" s="114">
        <v>232</v>
      </c>
      <c r="L137" s="48"/>
    </row>
    <row r="138" spans="1:12" ht="15.75" x14ac:dyDescent="0.25">
      <c r="A138" s="25"/>
      <c r="B138" s="16"/>
      <c r="C138" s="11"/>
      <c r="D138" s="6"/>
      <c r="E138" s="65" t="s">
        <v>50</v>
      </c>
      <c r="F138" s="91">
        <v>40</v>
      </c>
      <c r="G138" s="67">
        <v>3</v>
      </c>
      <c r="H138" s="67">
        <v>3.92</v>
      </c>
      <c r="I138" s="67">
        <v>29.76</v>
      </c>
      <c r="J138" s="63">
        <v>166.8</v>
      </c>
      <c r="K138" s="114">
        <v>9</v>
      </c>
      <c r="L138" s="51"/>
    </row>
    <row r="139" spans="1:12" ht="15.75" x14ac:dyDescent="0.25">
      <c r="A139" s="25"/>
      <c r="B139" s="16"/>
      <c r="C139" s="11"/>
      <c r="D139" s="7" t="s">
        <v>22</v>
      </c>
      <c r="E139" s="65" t="s">
        <v>53</v>
      </c>
      <c r="F139" s="75">
        <v>200</v>
      </c>
      <c r="G139" s="73">
        <v>3.97</v>
      </c>
      <c r="H139" s="73">
        <v>3.8</v>
      </c>
      <c r="I139" s="73">
        <v>9.1</v>
      </c>
      <c r="J139" s="63">
        <v>87.52</v>
      </c>
      <c r="K139" s="114">
        <v>415</v>
      </c>
      <c r="L139" s="51"/>
    </row>
    <row r="140" spans="1:12" ht="15.75" x14ac:dyDescent="0.25">
      <c r="A140" s="25"/>
      <c r="B140" s="16"/>
      <c r="C140" s="11"/>
      <c r="D140" s="7" t="s">
        <v>23</v>
      </c>
      <c r="E140" s="65" t="s">
        <v>45</v>
      </c>
      <c r="F140" s="75">
        <v>60</v>
      </c>
      <c r="G140" s="73">
        <v>4.5</v>
      </c>
      <c r="H140" s="73">
        <v>1.74</v>
      </c>
      <c r="I140" s="73">
        <v>30.84</v>
      </c>
      <c r="J140" s="63">
        <v>157.02000000000001</v>
      </c>
      <c r="K140" s="114">
        <v>18</v>
      </c>
      <c r="L140" s="51"/>
    </row>
    <row r="141" spans="1:12" ht="15" x14ac:dyDescent="0.25">
      <c r="A141" s="25"/>
      <c r="B141" s="16"/>
      <c r="C141" s="11"/>
      <c r="D141" s="7" t="s">
        <v>24</v>
      </c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>
        <v>81</v>
      </c>
    </row>
    <row r="143" spans="1:12" ht="15" x14ac:dyDescent="0.2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6"/>
      <c r="B144" s="18"/>
      <c r="C144" s="8"/>
      <c r="D144" s="19" t="s">
        <v>39</v>
      </c>
      <c r="E144" s="9"/>
      <c r="F144" s="21">
        <f>SUM(F137:F143)</f>
        <v>500</v>
      </c>
      <c r="G144" s="21">
        <f t="shared" ref="G144" si="57">SUM(G137:G143)</f>
        <v>32.349999999999994</v>
      </c>
      <c r="H144" s="21">
        <f t="shared" ref="H144" si="58">SUM(H137:H143)</f>
        <v>31.93</v>
      </c>
      <c r="I144" s="21">
        <f t="shared" ref="I144" si="59">SUM(I137:I143)</f>
        <v>73.600000000000009</v>
      </c>
      <c r="J144" s="21">
        <f t="shared" ref="J144" si="60">SUM(J137:J143)</f>
        <v>712.76</v>
      </c>
      <c r="K144" s="27"/>
      <c r="L144" s="21">
        <f t="shared" ref="L144:L188" si="61">SUM(L137:L143)</f>
        <v>81</v>
      </c>
    </row>
    <row r="145" spans="1:12" ht="15" x14ac:dyDescent="0.25">
      <c r="A145" s="28">
        <f>A137</f>
        <v>1</v>
      </c>
      <c r="B145" s="14">
        <f>B137</f>
        <v>4</v>
      </c>
      <c r="C145" s="10" t="s">
        <v>25</v>
      </c>
      <c r="D145" s="12" t="s">
        <v>24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6"/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6"/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6"/>
      <c r="B148" s="18"/>
      <c r="C148" s="8"/>
      <c r="D148" s="19" t="s">
        <v>39</v>
      </c>
      <c r="E148" s="9"/>
      <c r="F148" s="21">
        <f>SUM(F145:F147)</f>
        <v>0</v>
      </c>
      <c r="G148" s="21">
        <f t="shared" ref="G148" si="62">SUM(G145:G147)</f>
        <v>0</v>
      </c>
      <c r="H148" s="21">
        <f t="shared" ref="H148" si="63">SUM(H145:H147)</f>
        <v>0</v>
      </c>
      <c r="I148" s="21">
        <f t="shared" ref="I148" si="64">SUM(I145:I147)</f>
        <v>0</v>
      </c>
      <c r="J148" s="21">
        <f t="shared" ref="J148" si="65">SUM(J145:J147)</f>
        <v>0</v>
      </c>
      <c r="K148" s="27"/>
      <c r="L148" s="21">
        <f t="shared" ref="L148" ca="1" si="66">SUM(L145:L153)</f>
        <v>0</v>
      </c>
    </row>
    <row r="149" spans="1:12" ht="15.75" x14ac:dyDescent="0.25">
      <c r="A149" s="28">
        <f>A137</f>
        <v>1</v>
      </c>
      <c r="B149" s="14">
        <f>B137</f>
        <v>4</v>
      </c>
      <c r="C149" s="10" t="s">
        <v>26</v>
      </c>
      <c r="D149" s="7" t="s">
        <v>27</v>
      </c>
      <c r="E149" s="76" t="s">
        <v>59</v>
      </c>
      <c r="F149" s="77">
        <v>60</v>
      </c>
      <c r="G149" s="73">
        <v>1.73</v>
      </c>
      <c r="H149" s="73">
        <v>4.43</v>
      </c>
      <c r="I149" s="73">
        <v>6.11</v>
      </c>
      <c r="J149" s="73">
        <v>71.430000000000007</v>
      </c>
      <c r="K149" s="114">
        <v>94</v>
      </c>
      <c r="L149" s="51"/>
    </row>
    <row r="150" spans="1:12" ht="15.75" x14ac:dyDescent="0.25">
      <c r="A150" s="25"/>
      <c r="B150" s="16"/>
      <c r="C150" s="11"/>
      <c r="D150" s="7" t="s">
        <v>28</v>
      </c>
      <c r="E150" s="65" t="s">
        <v>60</v>
      </c>
      <c r="F150" s="75">
        <v>200</v>
      </c>
      <c r="G150" s="73">
        <v>2.0699999999999998</v>
      </c>
      <c r="H150" s="73">
        <v>4.1100000000000003</v>
      </c>
      <c r="I150" s="73">
        <v>10.99</v>
      </c>
      <c r="J150" s="73">
        <v>89.39</v>
      </c>
      <c r="K150" s="114">
        <v>137</v>
      </c>
      <c r="L150" s="51"/>
    </row>
    <row r="151" spans="1:12" ht="15.75" x14ac:dyDescent="0.25">
      <c r="A151" s="25"/>
      <c r="B151" s="16"/>
      <c r="C151" s="11"/>
      <c r="D151" s="7" t="s">
        <v>29</v>
      </c>
      <c r="E151" s="68" t="s">
        <v>102</v>
      </c>
      <c r="F151" s="75">
        <v>240</v>
      </c>
      <c r="G151" s="73">
        <v>24.78</v>
      </c>
      <c r="H151" s="73">
        <v>14.54</v>
      </c>
      <c r="I151" s="73">
        <v>30.86</v>
      </c>
      <c r="J151" s="73">
        <v>354.67</v>
      </c>
      <c r="K151" s="114">
        <v>249</v>
      </c>
      <c r="L151" s="51"/>
    </row>
    <row r="152" spans="1:12" ht="15" x14ac:dyDescent="0.25">
      <c r="A152" s="25"/>
      <c r="B152" s="16"/>
      <c r="C152" s="11"/>
      <c r="D152" s="7" t="s">
        <v>30</v>
      </c>
      <c r="K152" s="114"/>
      <c r="L152" s="51"/>
    </row>
    <row r="153" spans="1:12" ht="15.75" x14ac:dyDescent="0.25">
      <c r="A153" s="25"/>
      <c r="B153" s="16"/>
      <c r="C153" s="11"/>
      <c r="D153" s="7" t="s">
        <v>31</v>
      </c>
      <c r="E153" s="65" t="s">
        <v>86</v>
      </c>
      <c r="F153" s="75">
        <v>200</v>
      </c>
      <c r="G153" s="73">
        <v>0.48</v>
      </c>
      <c r="H153" s="73">
        <v>0.04</v>
      </c>
      <c r="I153" s="73">
        <v>14.83</v>
      </c>
      <c r="J153" s="73">
        <v>60.72</v>
      </c>
      <c r="K153" s="114">
        <v>638</v>
      </c>
      <c r="L153" s="51"/>
    </row>
    <row r="154" spans="1:12" ht="15.75" x14ac:dyDescent="0.25">
      <c r="A154" s="25"/>
      <c r="B154" s="16"/>
      <c r="C154" s="11"/>
      <c r="D154" s="7" t="s">
        <v>32</v>
      </c>
      <c r="E154" s="65" t="s">
        <v>45</v>
      </c>
      <c r="F154" s="75">
        <v>60</v>
      </c>
      <c r="G154" s="73">
        <v>4.5</v>
      </c>
      <c r="H154" s="73">
        <v>1.74</v>
      </c>
      <c r="I154" s="73">
        <v>30.84</v>
      </c>
      <c r="J154" s="73">
        <v>157.19999999999999</v>
      </c>
      <c r="K154" s="114">
        <v>18</v>
      </c>
      <c r="L154" s="51"/>
    </row>
    <row r="155" spans="1:12" ht="15.75" x14ac:dyDescent="0.25">
      <c r="A155" s="25"/>
      <c r="B155" s="16"/>
      <c r="C155" s="11"/>
      <c r="D155" s="7" t="s">
        <v>33</v>
      </c>
      <c r="E155" s="78" t="s">
        <v>48</v>
      </c>
      <c r="F155" s="75">
        <v>40</v>
      </c>
      <c r="G155" s="73">
        <v>2.2400000000000002</v>
      </c>
      <c r="H155" s="73">
        <v>0.44</v>
      </c>
      <c r="I155" s="73">
        <v>19.760000000000002</v>
      </c>
      <c r="J155" s="73">
        <v>91.96</v>
      </c>
      <c r="K155" s="114">
        <v>19</v>
      </c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>
        <v>117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SUM(F149:F157)</f>
        <v>800</v>
      </c>
      <c r="G158" s="21">
        <f t="shared" ref="G158" si="67">SUM(G149:G157)</f>
        <v>35.800000000000004</v>
      </c>
      <c r="H158" s="21">
        <f t="shared" ref="H158" si="68">SUM(H149:H157)</f>
        <v>25.299999999999997</v>
      </c>
      <c r="I158" s="21">
        <f t="shared" ref="I158" si="69">SUM(I149:I157)</f>
        <v>113.39</v>
      </c>
      <c r="J158" s="21">
        <f t="shared" ref="J158" si="70">SUM(J149:J157)</f>
        <v>825.37000000000012</v>
      </c>
      <c r="K158" s="27"/>
      <c r="L158" s="21">
        <f>L156</f>
        <v>117</v>
      </c>
    </row>
    <row r="159" spans="1:12" ht="15.75" x14ac:dyDescent="0.25">
      <c r="A159" s="28">
        <f>A137</f>
        <v>1</v>
      </c>
      <c r="B159" s="14">
        <f>B137</f>
        <v>4</v>
      </c>
      <c r="C159" s="10" t="s">
        <v>34</v>
      </c>
      <c r="D159" s="12" t="s">
        <v>35</v>
      </c>
      <c r="E159" s="92"/>
      <c r="F159" s="93"/>
      <c r="G159" s="94"/>
      <c r="H159" s="94"/>
      <c r="I159" s="94"/>
      <c r="J159" s="94"/>
      <c r="K159" s="52"/>
      <c r="L159" s="51"/>
    </row>
    <row r="160" spans="1:12" ht="15.75" x14ac:dyDescent="0.25">
      <c r="A160" s="25"/>
      <c r="B160" s="16"/>
      <c r="C160" s="11"/>
      <c r="E160" s="92"/>
      <c r="F160" s="93"/>
      <c r="G160" s="94"/>
      <c r="H160" s="94"/>
      <c r="I160" s="94"/>
      <c r="J160" s="94"/>
      <c r="K160" s="52"/>
      <c r="L160" s="51"/>
    </row>
    <row r="161" spans="1:12" ht="15.75" x14ac:dyDescent="0.25">
      <c r="A161" s="25"/>
      <c r="B161" s="16"/>
      <c r="C161" s="11"/>
      <c r="D161" s="6"/>
      <c r="E161" s="92"/>
      <c r="F161" s="93"/>
      <c r="G161" s="94"/>
      <c r="H161" s="94"/>
      <c r="I161" s="94"/>
      <c r="J161" s="94"/>
      <c r="K161" s="52"/>
      <c r="L161" s="51"/>
    </row>
    <row r="162" spans="1:12" ht="15.75" x14ac:dyDescent="0.25">
      <c r="A162" s="25"/>
      <c r="B162" s="16"/>
      <c r="C162" s="11"/>
      <c r="D162" s="6"/>
      <c r="E162" s="92"/>
      <c r="F162" s="93"/>
      <c r="G162" s="94"/>
      <c r="H162" s="94"/>
      <c r="I162" s="94"/>
      <c r="J162" s="94"/>
      <c r="K162" s="52"/>
      <c r="L162" s="51"/>
    </row>
    <row r="163" spans="1:12" ht="15.75" x14ac:dyDescent="0.25">
      <c r="A163" s="25"/>
      <c r="B163" s="16"/>
      <c r="C163" s="11"/>
      <c r="D163" s="12" t="s">
        <v>31</v>
      </c>
      <c r="E163" s="92"/>
      <c r="F163" s="93"/>
      <c r="G163" s="94"/>
      <c r="H163" s="94"/>
      <c r="I163" s="94"/>
      <c r="J163" s="94"/>
      <c r="K163" s="52"/>
      <c r="L163" s="51"/>
    </row>
    <row r="164" spans="1:12" ht="15.75" x14ac:dyDescent="0.25">
      <c r="A164" s="25"/>
      <c r="B164" s="16"/>
      <c r="C164" s="11"/>
      <c r="D164" s="6"/>
      <c r="E164" s="92"/>
      <c r="F164" s="93"/>
      <c r="G164" s="94"/>
      <c r="H164" s="94"/>
      <c r="I164" s="94"/>
      <c r="J164" s="94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85"/>
      <c r="F165" s="95"/>
      <c r="G165" s="95"/>
      <c r="H165" s="95"/>
      <c r="I165" s="95"/>
      <c r="J165" s="95"/>
      <c r="K165" s="27"/>
      <c r="L165" s="21"/>
    </row>
    <row r="166" spans="1:12" ht="15" x14ac:dyDescent="0.25">
      <c r="A166" s="28">
        <f>A137</f>
        <v>1</v>
      </c>
      <c r="B166" s="14">
        <f>B137</f>
        <v>4</v>
      </c>
      <c r="C166" s="10" t="s">
        <v>36</v>
      </c>
      <c r="D166" s="7" t="s">
        <v>21</v>
      </c>
      <c r="E166" s="85"/>
      <c r="F166" s="85"/>
      <c r="G166" s="85"/>
      <c r="H166" s="85"/>
      <c r="I166" s="85"/>
      <c r="J166" s="85"/>
      <c r="K166" s="52"/>
      <c r="L166" s="51"/>
    </row>
    <row r="167" spans="1:12" ht="15" x14ac:dyDescent="0.25">
      <c r="A167" s="25"/>
      <c r="B167" s="16"/>
      <c r="C167" s="11"/>
      <c r="D167" s="7" t="s">
        <v>30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7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7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19" t="s">
        <v>39</v>
      </c>
      <c r="E172" s="9"/>
      <c r="F172" s="21"/>
      <c r="G172" s="21"/>
      <c r="H172" s="21"/>
      <c r="I172" s="21"/>
      <c r="J172" s="21"/>
      <c r="K172" s="27"/>
      <c r="L172" s="21">
        <f t="shared" ref="L172" ca="1" si="71">SUM(L166:L174)</f>
        <v>0</v>
      </c>
    </row>
    <row r="173" spans="1:12" ht="15" x14ac:dyDescent="0.25">
      <c r="A173" s="28">
        <f>A137</f>
        <v>1</v>
      </c>
      <c r="B173" s="14">
        <f>B137</f>
        <v>4</v>
      </c>
      <c r="C173" s="10" t="s">
        <v>37</v>
      </c>
      <c r="D173" s="12" t="s">
        <v>38</v>
      </c>
      <c r="E173" s="50"/>
      <c r="F173" s="51"/>
      <c r="G173" s="51"/>
      <c r="H173" s="51"/>
      <c r="I173" s="51"/>
      <c r="J173" s="51"/>
      <c r="K173" s="52"/>
      <c r="L173" s="51"/>
    </row>
    <row r="174" spans="1:12" ht="15" x14ac:dyDescent="0.25">
      <c r="A174" s="25"/>
      <c r="B174" s="16"/>
      <c r="C174" s="11"/>
      <c r="D174" s="12" t="s">
        <v>35</v>
      </c>
      <c r="E174" s="50"/>
      <c r="F174" s="51"/>
      <c r="G174" s="51"/>
      <c r="H174" s="51"/>
      <c r="I174" s="51"/>
      <c r="J174" s="51"/>
      <c r="K174" s="52"/>
      <c r="L174" s="51"/>
    </row>
    <row r="175" spans="1:12" ht="15" x14ac:dyDescent="0.25">
      <c r="A175" s="25"/>
      <c r="B175" s="16"/>
      <c r="C175" s="11"/>
      <c r="D175" s="12" t="s">
        <v>31</v>
      </c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12" t="s">
        <v>24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6"/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6"/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6"/>
      <c r="B179" s="18"/>
      <c r="C179" s="8"/>
      <c r="D179" s="20" t="s">
        <v>39</v>
      </c>
      <c r="E179" s="9"/>
      <c r="F179" s="21">
        <f>SUM(F173:F178)</f>
        <v>0</v>
      </c>
      <c r="G179" s="21">
        <f t="shared" ref="G179" si="72">SUM(G173:G178)</f>
        <v>0</v>
      </c>
      <c r="H179" s="21">
        <f t="shared" ref="H179" si="73">SUM(H173:H178)</f>
        <v>0</v>
      </c>
      <c r="I179" s="21">
        <f t="shared" ref="I179" si="74">SUM(I173:I178)</f>
        <v>0</v>
      </c>
      <c r="J179" s="21">
        <f t="shared" ref="J179" si="75">SUM(J173:J178)</f>
        <v>0</v>
      </c>
      <c r="K179" s="27"/>
      <c r="L179" s="21">
        <f t="shared" ref="L179" ca="1" si="76">SUM(L173:L181)</f>
        <v>0</v>
      </c>
    </row>
    <row r="180" spans="1:12" ht="15.75" customHeight="1" thickBot="1" x14ac:dyDescent="0.25">
      <c r="A180" s="37">
        <f>A137</f>
        <v>1</v>
      </c>
      <c r="B180" s="38">
        <f>B137</f>
        <v>4</v>
      </c>
      <c r="C180" s="130" t="s">
        <v>4</v>
      </c>
      <c r="D180" s="131"/>
      <c r="E180" s="33"/>
      <c r="F180" s="34">
        <f>F144+F148+F158+F164+F172+F179</f>
        <v>1300</v>
      </c>
      <c r="G180" s="34">
        <f>G144+G148+G158+G164+G172+G179</f>
        <v>68.150000000000006</v>
      </c>
      <c r="H180" s="34">
        <f>H144+H148+H158+H164+H172+H179</f>
        <v>57.23</v>
      </c>
      <c r="I180" s="34">
        <f>I144+I148+I158+I164+I172+I179</f>
        <v>186.99</v>
      </c>
      <c r="J180" s="34">
        <f>J144+J148+J158+J164+J172+J179</f>
        <v>1538.13</v>
      </c>
      <c r="K180" s="35"/>
      <c r="L180" s="34">
        <f>L144+L158+L165</f>
        <v>198</v>
      </c>
    </row>
    <row r="181" spans="1:12" ht="15.75" x14ac:dyDescent="0.25">
      <c r="A181" s="14">
        <v>1</v>
      </c>
      <c r="B181" s="14">
        <v>5</v>
      </c>
      <c r="C181" s="10" t="s">
        <v>20</v>
      </c>
      <c r="D181" s="7" t="s">
        <v>21</v>
      </c>
      <c r="E181" s="98" t="s">
        <v>49</v>
      </c>
      <c r="F181" s="75">
        <v>200</v>
      </c>
      <c r="G181" s="73">
        <v>5.9</v>
      </c>
      <c r="H181" s="73">
        <v>8.5</v>
      </c>
      <c r="I181" s="73">
        <v>27.75</v>
      </c>
      <c r="J181" s="73">
        <v>211.44</v>
      </c>
      <c r="K181" s="114">
        <v>199</v>
      </c>
      <c r="L181" s="48"/>
    </row>
    <row r="182" spans="1:12" ht="15.75" x14ac:dyDescent="0.25">
      <c r="A182" s="99"/>
      <c r="B182" s="99"/>
      <c r="C182" s="99"/>
      <c r="D182" s="85"/>
      <c r="E182" s="98" t="s">
        <v>50</v>
      </c>
      <c r="F182" s="75">
        <v>40</v>
      </c>
      <c r="G182" s="73">
        <v>3</v>
      </c>
      <c r="H182" s="73">
        <v>3.92</v>
      </c>
      <c r="I182" s="73">
        <v>29.76</v>
      </c>
      <c r="J182" s="73">
        <v>166.8</v>
      </c>
      <c r="K182" s="114">
        <v>9</v>
      </c>
    </row>
    <row r="183" spans="1:12" ht="15.75" x14ac:dyDescent="0.25">
      <c r="A183" s="15"/>
      <c r="B183" s="15"/>
      <c r="C183" s="11"/>
      <c r="D183" s="97"/>
      <c r="E183" s="98" t="s">
        <v>51</v>
      </c>
      <c r="F183" s="75">
        <v>20</v>
      </c>
      <c r="G183" s="73">
        <v>4.6399999999999997</v>
      </c>
      <c r="H183" s="73">
        <v>5.9</v>
      </c>
      <c r="I183" s="73">
        <v>0</v>
      </c>
      <c r="J183" s="73">
        <v>72.8</v>
      </c>
      <c r="K183" s="114">
        <v>16</v>
      </c>
      <c r="L183" s="51"/>
    </row>
    <row r="184" spans="1:12" ht="15.75" x14ac:dyDescent="0.25">
      <c r="A184" s="15"/>
      <c r="B184" s="15"/>
      <c r="C184" s="11"/>
      <c r="D184" s="7" t="s">
        <v>22</v>
      </c>
      <c r="E184" s="103" t="s">
        <v>71</v>
      </c>
      <c r="F184" s="75">
        <v>200</v>
      </c>
      <c r="G184" s="73">
        <v>4.3899999999999997</v>
      </c>
      <c r="H184" s="73">
        <v>4.04</v>
      </c>
      <c r="I184" s="73">
        <v>16.420000000000002</v>
      </c>
      <c r="J184" s="73">
        <v>122.9</v>
      </c>
      <c r="K184" s="114">
        <v>418</v>
      </c>
      <c r="L184" s="51"/>
    </row>
    <row r="185" spans="1:12" ht="15.75" x14ac:dyDescent="0.25">
      <c r="A185" s="15"/>
      <c r="B185" s="15"/>
      <c r="C185" s="11"/>
      <c r="D185" s="7" t="s">
        <v>23</v>
      </c>
      <c r="E185" s="98" t="s">
        <v>45</v>
      </c>
      <c r="F185" s="75">
        <v>40</v>
      </c>
      <c r="G185" s="73">
        <v>3</v>
      </c>
      <c r="H185" s="73">
        <v>1.1599999999999999</v>
      </c>
      <c r="I185" s="73">
        <v>20.56</v>
      </c>
      <c r="J185" s="73">
        <v>104.8</v>
      </c>
      <c r="K185" s="114">
        <v>18</v>
      </c>
      <c r="L185" s="51"/>
    </row>
    <row r="186" spans="1:12" ht="15" x14ac:dyDescent="0.25">
      <c r="A186" s="15"/>
      <c r="B186" s="15"/>
      <c r="C186" s="11"/>
      <c r="D186" s="7" t="s">
        <v>24</v>
      </c>
      <c r="E186" s="104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15"/>
      <c r="B187" s="15"/>
      <c r="C187" s="11"/>
      <c r="D187" s="101"/>
      <c r="E187" s="50"/>
      <c r="F187" s="51"/>
      <c r="G187" s="51"/>
      <c r="H187" s="51"/>
      <c r="I187" s="51"/>
      <c r="J187" s="51"/>
      <c r="K187" s="52"/>
      <c r="L187" s="51">
        <v>81</v>
      </c>
    </row>
    <row r="188" spans="1:12" ht="15" x14ac:dyDescent="0.25">
      <c r="A188" s="17"/>
      <c r="B188" s="17"/>
      <c r="C188" s="8"/>
      <c r="D188" s="102" t="s">
        <v>39</v>
      </c>
      <c r="E188" s="9"/>
      <c r="F188" s="21">
        <f>SUM(F181:F187)</f>
        <v>500</v>
      </c>
      <c r="G188" s="21">
        <f t="shared" ref="G188" si="77">SUM(G181:G187)</f>
        <v>20.93</v>
      </c>
      <c r="H188" s="21">
        <f t="shared" ref="H188" si="78">SUM(H181:H187)</f>
        <v>23.52</v>
      </c>
      <c r="I188" s="21">
        <f t="shared" ref="I188" si="79">SUM(I181:I187)</f>
        <v>94.490000000000009</v>
      </c>
      <c r="J188" s="21">
        <f>SUM(J181:J187)</f>
        <v>678.74</v>
      </c>
      <c r="K188" s="27"/>
      <c r="L188" s="21">
        <f t="shared" si="61"/>
        <v>81</v>
      </c>
    </row>
    <row r="189" spans="1:12" ht="15" x14ac:dyDescent="0.25">
      <c r="A189" s="25">
        <f>A181</f>
        <v>1</v>
      </c>
      <c r="B189" s="14">
        <f>B181</f>
        <v>5</v>
      </c>
      <c r="C189" s="10" t="s">
        <v>25</v>
      </c>
      <c r="D189" s="12" t="s">
        <v>24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6"/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6"/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6"/>
      <c r="B192" s="18"/>
      <c r="C192" s="8"/>
      <c r="D192" s="19" t="s">
        <v>39</v>
      </c>
      <c r="E192" s="9"/>
      <c r="F192" s="21">
        <f>SUM(F189:F191)</f>
        <v>0</v>
      </c>
      <c r="G192" s="21">
        <f t="shared" ref="G192" si="80">SUM(G189:G191)</f>
        <v>0</v>
      </c>
      <c r="H192" s="21">
        <f t="shared" ref="H192" si="81">SUM(H189:H191)</f>
        <v>0</v>
      </c>
      <c r="I192" s="21">
        <f t="shared" ref="I192" si="82">SUM(I189:I191)</f>
        <v>0</v>
      </c>
      <c r="J192" s="21">
        <f t="shared" ref="J192" si="83">SUM(J189:J191)</f>
        <v>0</v>
      </c>
      <c r="K192" s="27"/>
      <c r="L192" s="21">
        <f t="shared" ref="L192" ca="1" si="84">SUM(L189:L197)</f>
        <v>0</v>
      </c>
    </row>
    <row r="193" spans="1:12" ht="15.75" x14ac:dyDescent="0.25">
      <c r="A193" s="28">
        <f>A181</f>
        <v>1</v>
      </c>
      <c r="B193" s="14">
        <f>B181</f>
        <v>5</v>
      </c>
      <c r="C193" s="10" t="s">
        <v>26</v>
      </c>
      <c r="D193" s="7" t="s">
        <v>27</v>
      </c>
      <c r="E193" s="106" t="s">
        <v>72</v>
      </c>
      <c r="F193" s="73">
        <v>60</v>
      </c>
      <c r="G193" s="73">
        <v>0.31</v>
      </c>
      <c r="H193" s="73">
        <v>2.1800000000000002</v>
      </c>
      <c r="I193" s="73">
        <v>1.82</v>
      </c>
      <c r="J193" s="73">
        <v>28.1</v>
      </c>
      <c r="K193" s="121">
        <v>82</v>
      </c>
      <c r="L193" s="51"/>
    </row>
    <row r="194" spans="1:12" ht="15.75" x14ac:dyDescent="0.25">
      <c r="A194" s="25"/>
      <c r="B194" s="16"/>
      <c r="C194" s="11"/>
      <c r="D194" s="7" t="s">
        <v>28</v>
      </c>
      <c r="E194" s="107" t="s">
        <v>73</v>
      </c>
      <c r="F194" s="73">
        <v>200</v>
      </c>
      <c r="G194" s="73">
        <v>3.96</v>
      </c>
      <c r="H194" s="73">
        <v>3.46</v>
      </c>
      <c r="I194" s="73">
        <v>14.31</v>
      </c>
      <c r="J194" s="73">
        <v>105.57</v>
      </c>
      <c r="K194" s="121">
        <v>135</v>
      </c>
      <c r="L194" s="51"/>
    </row>
    <row r="195" spans="1:12" ht="15.75" x14ac:dyDescent="0.25">
      <c r="A195" s="25"/>
      <c r="B195" s="16"/>
      <c r="C195" s="11"/>
      <c r="D195" s="7" t="s">
        <v>29</v>
      </c>
      <c r="E195" s="106" t="s">
        <v>74</v>
      </c>
      <c r="F195" s="73">
        <v>240</v>
      </c>
      <c r="G195" s="73">
        <v>22.89</v>
      </c>
      <c r="H195" s="73">
        <v>36.590000000000003</v>
      </c>
      <c r="I195" s="73">
        <v>108.86</v>
      </c>
      <c r="J195" s="73">
        <v>616.29</v>
      </c>
      <c r="K195" s="121">
        <v>504</v>
      </c>
      <c r="L195" s="51"/>
    </row>
    <row r="196" spans="1:12" ht="15" x14ac:dyDescent="0.25">
      <c r="A196" s="25"/>
      <c r="B196" s="16"/>
      <c r="C196" s="11"/>
      <c r="D196" s="7" t="s">
        <v>30</v>
      </c>
      <c r="K196" s="114"/>
      <c r="L196" s="51"/>
    </row>
    <row r="197" spans="1:12" ht="15.75" x14ac:dyDescent="0.25">
      <c r="A197" s="25"/>
      <c r="B197" s="16"/>
      <c r="C197" s="11"/>
      <c r="D197" s="7" t="s">
        <v>31</v>
      </c>
      <c r="E197" s="106" t="s">
        <v>75</v>
      </c>
      <c r="F197" s="73">
        <v>200</v>
      </c>
      <c r="G197" s="73">
        <v>2</v>
      </c>
      <c r="H197" s="73">
        <v>0.2</v>
      </c>
      <c r="I197" s="73">
        <v>20.2</v>
      </c>
      <c r="J197" s="73">
        <v>92</v>
      </c>
      <c r="K197" s="114">
        <v>484</v>
      </c>
      <c r="L197" s="51"/>
    </row>
    <row r="198" spans="1:12" ht="15.75" x14ac:dyDescent="0.25">
      <c r="A198" s="25"/>
      <c r="B198" s="16"/>
      <c r="C198" s="11"/>
      <c r="D198" s="7" t="s">
        <v>32</v>
      </c>
      <c r="E198" s="106" t="s">
        <v>45</v>
      </c>
      <c r="F198" s="73">
        <v>20</v>
      </c>
      <c r="G198" s="73">
        <v>1.5</v>
      </c>
      <c r="H198" s="73">
        <v>0.57999999999999996</v>
      </c>
      <c r="I198" s="73">
        <v>10.28</v>
      </c>
      <c r="J198" s="73">
        <v>52.34</v>
      </c>
      <c r="K198" s="114">
        <v>18</v>
      </c>
      <c r="L198" s="51"/>
    </row>
    <row r="199" spans="1:12" ht="15.75" x14ac:dyDescent="0.25">
      <c r="A199" s="25"/>
      <c r="B199" s="16"/>
      <c r="C199" s="11"/>
      <c r="D199" s="7" t="s">
        <v>33</v>
      </c>
      <c r="E199" s="108" t="s">
        <v>48</v>
      </c>
      <c r="F199" s="73">
        <v>20</v>
      </c>
      <c r="G199" s="73">
        <v>2.12</v>
      </c>
      <c r="H199" s="73">
        <v>0.22</v>
      </c>
      <c r="I199" s="73">
        <v>9.8800000000000008</v>
      </c>
      <c r="J199" s="73">
        <v>46.4</v>
      </c>
      <c r="K199" s="114">
        <v>19</v>
      </c>
      <c r="L199" s="51"/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6"/>
      <c r="E201" s="50"/>
      <c r="F201" s="51"/>
      <c r="G201" s="51"/>
      <c r="H201" s="51"/>
      <c r="I201" s="51"/>
      <c r="J201" s="51"/>
      <c r="K201" s="52"/>
      <c r="L201" s="51">
        <v>117</v>
      </c>
    </row>
    <row r="202" spans="1:12" ht="15" x14ac:dyDescent="0.25">
      <c r="A202" s="26"/>
      <c r="B202" s="18"/>
      <c r="C202" s="8"/>
      <c r="D202" s="19" t="s">
        <v>39</v>
      </c>
      <c r="E202" s="9"/>
      <c r="F202" s="109">
        <f>SUM(F193:F201)</f>
        <v>740</v>
      </c>
      <c r="G202" s="109">
        <f t="shared" ref="G202" si="85">SUM(G193:G201)</f>
        <v>32.78</v>
      </c>
      <c r="H202" s="109">
        <f t="shared" ref="H202" si="86">SUM(H193:H201)</f>
        <v>43.230000000000004</v>
      </c>
      <c r="I202" s="109">
        <f t="shared" ref="I202" si="87">SUM(I193:I201)</f>
        <v>165.35</v>
      </c>
      <c r="J202" s="109">
        <f t="shared" ref="J202" si="88">SUM(J193:J201)</f>
        <v>940.69999999999993</v>
      </c>
      <c r="K202" s="27"/>
      <c r="L202" s="21">
        <f>L201</f>
        <v>117</v>
      </c>
    </row>
    <row r="203" spans="1:12" ht="15.75" x14ac:dyDescent="0.25">
      <c r="A203" s="28">
        <f>A181</f>
        <v>1</v>
      </c>
      <c r="B203" s="14">
        <f>B181</f>
        <v>5</v>
      </c>
      <c r="C203" s="10" t="s">
        <v>34</v>
      </c>
      <c r="D203" s="12" t="s">
        <v>35</v>
      </c>
      <c r="E203" s="82"/>
      <c r="F203" s="93"/>
      <c r="G203" s="94"/>
      <c r="H203" s="94"/>
      <c r="I203" s="94"/>
      <c r="J203" s="94"/>
      <c r="K203" s="122"/>
      <c r="L203" s="51"/>
    </row>
    <row r="204" spans="1:12" ht="15.75" x14ac:dyDescent="0.25">
      <c r="A204" s="25"/>
      <c r="B204" s="16"/>
      <c r="C204" s="11"/>
      <c r="D204" s="12"/>
      <c r="E204" s="82"/>
      <c r="F204" s="93"/>
      <c r="G204" s="94"/>
      <c r="H204" s="94"/>
      <c r="I204" s="94"/>
      <c r="J204" s="94"/>
      <c r="K204" s="52"/>
      <c r="L204" s="51"/>
    </row>
    <row r="205" spans="1:12" ht="15.75" x14ac:dyDescent="0.25">
      <c r="A205" s="25"/>
      <c r="B205" s="16"/>
      <c r="C205" s="11"/>
      <c r="D205" s="6"/>
      <c r="E205" s="82"/>
      <c r="F205" s="93"/>
      <c r="G205" s="94"/>
      <c r="H205" s="94"/>
      <c r="I205" s="94"/>
      <c r="J205" s="94"/>
      <c r="K205" s="52"/>
      <c r="L205" s="51"/>
    </row>
    <row r="206" spans="1:12" ht="15.75" x14ac:dyDescent="0.25">
      <c r="A206" s="25"/>
      <c r="B206" s="16"/>
      <c r="C206" s="11"/>
      <c r="D206" s="12" t="s">
        <v>31</v>
      </c>
      <c r="E206" s="82"/>
      <c r="F206" s="93"/>
      <c r="G206" s="94"/>
      <c r="H206" s="94"/>
      <c r="I206" s="94"/>
      <c r="J206" s="94"/>
      <c r="K206" s="52"/>
      <c r="L206" s="51"/>
    </row>
    <row r="207" spans="1:12" ht="15.75" x14ac:dyDescent="0.25">
      <c r="A207" s="25"/>
      <c r="B207" s="16"/>
      <c r="C207" s="11"/>
      <c r="D207" s="6"/>
      <c r="E207" s="82"/>
      <c r="F207" s="93"/>
      <c r="G207" s="94"/>
      <c r="H207" s="94"/>
      <c r="I207" s="94"/>
      <c r="J207" s="94"/>
      <c r="K207" s="52"/>
      <c r="L207" s="51"/>
    </row>
    <row r="208" spans="1:12" ht="15" x14ac:dyDescent="0.25">
      <c r="A208" s="26"/>
      <c r="B208" s="18"/>
      <c r="C208" s="8"/>
      <c r="D208" s="19" t="s">
        <v>39</v>
      </c>
      <c r="E208" s="85"/>
      <c r="F208" s="95"/>
      <c r="G208" s="95"/>
      <c r="H208" s="95"/>
      <c r="I208" s="95"/>
      <c r="J208" s="95"/>
      <c r="K208" s="27"/>
      <c r="L208" s="21"/>
    </row>
    <row r="209" spans="1:12" ht="15" x14ac:dyDescent="0.25">
      <c r="A209" s="28">
        <f>A181</f>
        <v>1</v>
      </c>
      <c r="B209" s="14">
        <f>B181</f>
        <v>5</v>
      </c>
      <c r="C209" s="10" t="s">
        <v>36</v>
      </c>
      <c r="D209" s="7" t="s">
        <v>21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7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7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7" t="s">
        <v>23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6"/>
      <c r="B215" s="18"/>
      <c r="C215" s="8"/>
      <c r="D215" s="19" t="s">
        <v>39</v>
      </c>
      <c r="E215" s="9"/>
      <c r="F215" s="21">
        <f>SUM(F209:F214)</f>
        <v>0</v>
      </c>
      <c r="G215" s="21">
        <f t="shared" ref="G215" si="89">SUM(G209:G214)</f>
        <v>0</v>
      </c>
      <c r="H215" s="21">
        <f t="shared" ref="H215" si="90">SUM(H209:H214)</f>
        <v>0</v>
      </c>
      <c r="I215" s="21">
        <f t="shared" ref="I215" si="91">SUM(I209:I214)</f>
        <v>0</v>
      </c>
      <c r="J215" s="21">
        <f t="shared" ref="J215" si="92">SUM(J209:J214)</f>
        <v>0</v>
      </c>
      <c r="K215" s="27"/>
      <c r="L215" s="21">
        <f t="shared" ref="L215" ca="1" si="93">SUM(L209:L217)</f>
        <v>0</v>
      </c>
    </row>
    <row r="216" spans="1:12" ht="15" x14ac:dyDescent="0.25">
      <c r="A216" s="28">
        <f>A181</f>
        <v>1</v>
      </c>
      <c r="B216" s="14">
        <f>B181</f>
        <v>5</v>
      </c>
      <c r="C216" s="10" t="s">
        <v>37</v>
      </c>
      <c r="D216" s="12" t="s">
        <v>38</v>
      </c>
      <c r="E216" s="50"/>
      <c r="F216" s="51"/>
      <c r="G216" s="51"/>
      <c r="H216" s="51"/>
      <c r="I216" s="51"/>
      <c r="J216" s="51"/>
      <c r="K216" s="52"/>
      <c r="L216" s="51"/>
    </row>
    <row r="217" spans="1:12" ht="15" x14ac:dyDescent="0.25">
      <c r="A217" s="25"/>
      <c r="B217" s="16"/>
      <c r="C217" s="11"/>
      <c r="D217" s="12" t="s">
        <v>35</v>
      </c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12" t="s">
        <v>31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12" t="s">
        <v>24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6"/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6"/>
      <c r="B222" s="18"/>
      <c r="C222" s="8"/>
      <c r="D222" s="20" t="s">
        <v>39</v>
      </c>
      <c r="E222" s="9"/>
      <c r="F222" s="21">
        <f>SUM(F216:F221)</f>
        <v>0</v>
      </c>
      <c r="G222" s="21">
        <f t="shared" ref="G222" si="94">SUM(G216:G221)</f>
        <v>0</v>
      </c>
      <c r="H222" s="21">
        <f t="shared" ref="H222" si="95">SUM(H216:H221)</f>
        <v>0</v>
      </c>
      <c r="I222" s="21">
        <f t="shared" ref="I222" si="96">SUM(I216:I221)</f>
        <v>0</v>
      </c>
      <c r="J222" s="21">
        <f t="shared" ref="J222" si="97">SUM(J216:J221)</f>
        <v>0</v>
      </c>
      <c r="K222" s="27"/>
      <c r="L222" s="21">
        <f t="shared" ref="L222" ca="1" si="98">SUM(L216:L224)</f>
        <v>0</v>
      </c>
    </row>
    <row r="223" spans="1:12" ht="15.75" customHeight="1" thickBot="1" x14ac:dyDescent="0.25">
      <c r="A223" s="37">
        <f>A181</f>
        <v>1</v>
      </c>
      <c r="B223" s="38">
        <f>B181</f>
        <v>5</v>
      </c>
      <c r="C223" s="130" t="s">
        <v>4</v>
      </c>
      <c r="D223" s="134"/>
      <c r="E223" s="33"/>
      <c r="F223" s="86">
        <f>F208+F202+F188</f>
        <v>1240</v>
      </c>
      <c r="G223" s="86">
        <f>G208+G202+G188</f>
        <v>53.71</v>
      </c>
      <c r="H223" s="86">
        <f t="shared" ref="H223:J223" si="99">H208+H202+H188</f>
        <v>66.75</v>
      </c>
      <c r="I223" s="86">
        <f t="shared" si="99"/>
        <v>259.84000000000003</v>
      </c>
      <c r="J223" s="86">
        <f t="shared" si="99"/>
        <v>1619.44</v>
      </c>
      <c r="K223" s="35"/>
      <c r="L223" s="34">
        <f>L188+L202+L208</f>
        <v>198</v>
      </c>
    </row>
    <row r="224" spans="1:12" ht="15.75" x14ac:dyDescent="0.25">
      <c r="A224" s="14">
        <v>2</v>
      </c>
      <c r="B224" s="14">
        <v>6</v>
      </c>
      <c r="C224" s="10" t="s">
        <v>20</v>
      </c>
      <c r="D224" s="110" t="s">
        <v>21</v>
      </c>
      <c r="E224" s="65" t="s">
        <v>76</v>
      </c>
      <c r="F224" s="75">
        <v>200</v>
      </c>
      <c r="G224" s="73">
        <v>6.14</v>
      </c>
      <c r="H224" s="73">
        <v>6.94</v>
      </c>
      <c r="I224" s="73">
        <v>43.36</v>
      </c>
      <c r="J224" s="73">
        <v>253.73</v>
      </c>
      <c r="K224" s="120">
        <v>202</v>
      </c>
      <c r="L224" s="48"/>
    </row>
    <row r="225" spans="1:12" ht="15.75" x14ac:dyDescent="0.25">
      <c r="A225" s="99"/>
      <c r="B225" s="99"/>
      <c r="C225" s="99"/>
      <c r="D225" s="85"/>
      <c r="E225" s="65" t="s">
        <v>77</v>
      </c>
      <c r="F225" s="91">
        <v>50</v>
      </c>
      <c r="G225" s="67">
        <v>6.2</v>
      </c>
      <c r="H225" s="67">
        <v>3.71</v>
      </c>
      <c r="I225" s="67">
        <v>21.5</v>
      </c>
      <c r="J225" s="67">
        <v>144.04</v>
      </c>
      <c r="K225" s="120">
        <v>559</v>
      </c>
    </row>
    <row r="226" spans="1:12" ht="15.75" x14ac:dyDescent="0.25">
      <c r="A226" s="15"/>
      <c r="B226" s="15"/>
      <c r="C226" s="11"/>
      <c r="D226" s="97"/>
      <c r="E226" s="65" t="s">
        <v>51</v>
      </c>
      <c r="F226" s="75">
        <v>10</v>
      </c>
      <c r="G226" s="73">
        <v>2.3199999999999998</v>
      </c>
      <c r="H226" s="73">
        <v>2.95</v>
      </c>
      <c r="I226" s="73">
        <v>0</v>
      </c>
      <c r="J226" s="73">
        <v>36.4</v>
      </c>
      <c r="K226" s="120">
        <v>16</v>
      </c>
      <c r="L226" s="51"/>
    </row>
    <row r="227" spans="1:12" ht="15.75" x14ac:dyDescent="0.25">
      <c r="A227" s="15"/>
      <c r="B227" s="15"/>
      <c r="C227" s="11"/>
      <c r="D227" s="7" t="s">
        <v>22</v>
      </c>
      <c r="E227" s="68" t="s">
        <v>58</v>
      </c>
      <c r="F227" s="75">
        <v>200</v>
      </c>
      <c r="G227" s="73">
        <v>0.04</v>
      </c>
      <c r="H227" s="73">
        <v>0</v>
      </c>
      <c r="I227" s="73">
        <v>8.11</v>
      </c>
      <c r="J227" s="73">
        <v>33.28</v>
      </c>
      <c r="K227" s="121">
        <v>377</v>
      </c>
      <c r="L227" s="51"/>
    </row>
    <row r="228" spans="1:12" ht="15.75" x14ac:dyDescent="0.25">
      <c r="A228" s="15"/>
      <c r="B228" s="15"/>
      <c r="C228" s="11"/>
      <c r="D228" s="100" t="s">
        <v>23</v>
      </c>
      <c r="E228" s="65" t="s">
        <v>45</v>
      </c>
      <c r="F228" s="75">
        <v>60</v>
      </c>
      <c r="G228" s="73">
        <v>4.5</v>
      </c>
      <c r="H228" s="73">
        <v>1.74</v>
      </c>
      <c r="I228" s="73">
        <v>30.84</v>
      </c>
      <c r="J228" s="73">
        <v>157.02000000000001</v>
      </c>
      <c r="K228" s="114">
        <v>18</v>
      </c>
      <c r="L228" s="51"/>
    </row>
    <row r="229" spans="1:12" ht="15" x14ac:dyDescent="0.25">
      <c r="A229" s="15"/>
      <c r="B229" s="15"/>
      <c r="C229" s="11"/>
      <c r="D229" s="100" t="s">
        <v>24</v>
      </c>
      <c r="K229" s="52"/>
      <c r="L229" s="51">
        <v>81</v>
      </c>
    </row>
    <row r="230" spans="1:12" ht="15" x14ac:dyDescent="0.25">
      <c r="A230" s="15"/>
      <c r="B230" s="15"/>
      <c r="C230" s="11"/>
      <c r="D230" s="101"/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17"/>
      <c r="B231" s="17"/>
      <c r="C231" s="8"/>
      <c r="D231" s="102" t="s">
        <v>39</v>
      </c>
      <c r="E231" s="9"/>
      <c r="F231" s="21">
        <f>SUM(F224:F230)</f>
        <v>520</v>
      </c>
      <c r="G231" s="21">
        <f t="shared" ref="G231" si="100">SUM(G224:G230)</f>
        <v>19.2</v>
      </c>
      <c r="H231" s="21">
        <f t="shared" ref="H231" si="101">SUM(H224:H230)</f>
        <v>15.340000000000002</v>
      </c>
      <c r="I231" s="21">
        <f t="shared" ref="I231" si="102">SUM(I224:I230)</f>
        <v>103.81</v>
      </c>
      <c r="J231" s="21">
        <f t="shared" ref="J231" si="103">SUM(J224:J230)</f>
        <v>624.46999999999991</v>
      </c>
      <c r="K231" s="27"/>
      <c r="L231" s="21">
        <f t="shared" ref="L231:L274" si="104">SUM(L224:L230)</f>
        <v>81</v>
      </c>
    </row>
    <row r="232" spans="1:12" ht="15" x14ac:dyDescent="0.25">
      <c r="A232" s="25">
        <v>2</v>
      </c>
      <c r="B232" s="14">
        <f>B224</f>
        <v>6</v>
      </c>
      <c r="C232" s="10" t="s">
        <v>25</v>
      </c>
      <c r="D232" s="12" t="s">
        <v>24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6"/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6"/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6"/>
      <c r="B235" s="18"/>
      <c r="C235" s="8"/>
      <c r="D235" s="19" t="s">
        <v>39</v>
      </c>
      <c r="E235" s="9"/>
      <c r="F235" s="21">
        <f>SUM(F232:F234)</f>
        <v>0</v>
      </c>
      <c r="G235" s="21">
        <f t="shared" ref="G235" si="105">SUM(G232:G234)</f>
        <v>0</v>
      </c>
      <c r="H235" s="21">
        <f t="shared" ref="H235" si="106">SUM(H232:H234)</f>
        <v>0</v>
      </c>
      <c r="I235" s="21">
        <f t="shared" ref="I235" si="107">SUM(I232:I234)</f>
        <v>0</v>
      </c>
      <c r="J235" s="21">
        <f t="shared" ref="J235" si="108">SUM(J232:J234)</f>
        <v>0</v>
      </c>
      <c r="K235" s="27"/>
      <c r="L235" s="21">
        <f t="shared" ref="L235" ca="1" si="109">SUM(L232:L240)</f>
        <v>0</v>
      </c>
    </row>
    <row r="236" spans="1:12" ht="15.75" x14ac:dyDescent="0.25">
      <c r="A236" s="28">
        <f>A224</f>
        <v>2</v>
      </c>
      <c r="B236" s="14">
        <f>B224</f>
        <v>6</v>
      </c>
      <c r="C236" s="10" t="s">
        <v>26</v>
      </c>
      <c r="D236" s="7" t="s">
        <v>27</v>
      </c>
      <c r="E236" s="65" t="s">
        <v>100</v>
      </c>
      <c r="F236" s="77">
        <v>60</v>
      </c>
      <c r="G236" s="73">
        <v>0.48</v>
      </c>
      <c r="H236" s="73">
        <v>0.06</v>
      </c>
      <c r="I236" s="73">
        <v>1.02</v>
      </c>
      <c r="J236" s="73">
        <v>6.54</v>
      </c>
      <c r="K236" s="120">
        <v>37</v>
      </c>
      <c r="L236" s="51"/>
    </row>
    <row r="237" spans="1:12" ht="15.75" x14ac:dyDescent="0.25">
      <c r="A237" s="25"/>
      <c r="B237" s="16"/>
      <c r="C237" s="11"/>
      <c r="D237" s="7" t="s">
        <v>28</v>
      </c>
      <c r="E237" s="68" t="s">
        <v>78</v>
      </c>
      <c r="F237" s="77">
        <v>200</v>
      </c>
      <c r="G237" s="73">
        <v>3.12</v>
      </c>
      <c r="H237" s="73">
        <v>4.32</v>
      </c>
      <c r="I237" s="73">
        <v>6.74</v>
      </c>
      <c r="J237" s="73">
        <v>78.34</v>
      </c>
      <c r="K237" s="120">
        <v>122</v>
      </c>
      <c r="L237" s="51"/>
    </row>
    <row r="238" spans="1:12" ht="15.75" x14ac:dyDescent="0.25">
      <c r="A238" s="25"/>
      <c r="B238" s="16"/>
      <c r="C238" s="11"/>
      <c r="D238" s="7" t="s">
        <v>29</v>
      </c>
      <c r="E238" s="65" t="s">
        <v>103</v>
      </c>
      <c r="F238" s="77">
        <v>100</v>
      </c>
      <c r="G238" s="73">
        <v>18.7</v>
      </c>
      <c r="H238" s="73">
        <v>17.7</v>
      </c>
      <c r="I238" s="73">
        <v>8.3000000000000007</v>
      </c>
      <c r="J238" s="73">
        <v>266.89999999999998</v>
      </c>
      <c r="K238" s="120">
        <v>309</v>
      </c>
      <c r="L238" s="51"/>
    </row>
    <row r="239" spans="1:12" ht="15.75" x14ac:dyDescent="0.25">
      <c r="A239" s="25"/>
      <c r="B239" s="16"/>
      <c r="C239" s="11"/>
      <c r="D239" s="7" t="s">
        <v>30</v>
      </c>
      <c r="E239" s="65" t="s">
        <v>79</v>
      </c>
      <c r="F239" s="75">
        <v>150</v>
      </c>
      <c r="G239" s="73">
        <v>3.28</v>
      </c>
      <c r="H239" s="73">
        <v>4.95</v>
      </c>
      <c r="I239" s="73">
        <v>21.99</v>
      </c>
      <c r="J239" s="73">
        <v>145.57</v>
      </c>
      <c r="K239" s="120">
        <v>184</v>
      </c>
      <c r="L239" s="51"/>
    </row>
    <row r="240" spans="1:12" ht="15.75" x14ac:dyDescent="0.25">
      <c r="A240" s="25"/>
      <c r="B240" s="16"/>
      <c r="C240" s="11"/>
      <c r="D240" s="7" t="s">
        <v>31</v>
      </c>
      <c r="E240" s="87" t="s">
        <v>80</v>
      </c>
      <c r="F240" s="75">
        <v>200</v>
      </c>
      <c r="G240" s="73">
        <v>0.13</v>
      </c>
      <c r="H240" s="73">
        <v>0.01</v>
      </c>
      <c r="I240" s="73">
        <v>22.4</v>
      </c>
      <c r="J240" s="73">
        <v>92.54</v>
      </c>
      <c r="K240" s="120">
        <v>450</v>
      </c>
      <c r="L240" s="51"/>
    </row>
    <row r="241" spans="1:12" ht="15.75" x14ac:dyDescent="0.25">
      <c r="A241" s="25"/>
      <c r="B241" s="16"/>
      <c r="C241" s="11"/>
      <c r="D241" s="7" t="s">
        <v>32</v>
      </c>
      <c r="E241" s="65" t="s">
        <v>45</v>
      </c>
      <c r="F241" s="77">
        <v>20</v>
      </c>
      <c r="G241" s="73">
        <v>1.5</v>
      </c>
      <c r="H241" s="73">
        <v>0.57999999999999996</v>
      </c>
      <c r="I241" s="73">
        <v>10.28</v>
      </c>
      <c r="J241" s="73">
        <v>52.34</v>
      </c>
      <c r="K241" s="114">
        <v>18</v>
      </c>
      <c r="L241" s="51"/>
    </row>
    <row r="242" spans="1:12" ht="15.75" x14ac:dyDescent="0.25">
      <c r="A242" s="25"/>
      <c r="B242" s="16"/>
      <c r="C242" s="11"/>
      <c r="D242" s="7" t="s">
        <v>33</v>
      </c>
      <c r="E242" s="78" t="s">
        <v>48</v>
      </c>
      <c r="F242" s="77">
        <v>40</v>
      </c>
      <c r="G242" s="73">
        <v>2.2400000000000002</v>
      </c>
      <c r="H242" s="73">
        <v>0.44</v>
      </c>
      <c r="I242" s="73">
        <v>19.760000000000002</v>
      </c>
      <c r="J242" s="73">
        <v>91.96</v>
      </c>
      <c r="K242" s="114">
        <v>19</v>
      </c>
      <c r="L242" s="51"/>
    </row>
    <row r="243" spans="1:12" ht="15" x14ac:dyDescent="0.25">
      <c r="A243" s="25"/>
      <c r="B243" s="16"/>
      <c r="C243" s="11"/>
      <c r="D243" s="6"/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6"/>
      <c r="E244" s="50"/>
      <c r="F244" s="51"/>
      <c r="G244" s="51"/>
      <c r="H244" s="51"/>
      <c r="I244" s="51"/>
      <c r="J244" s="51"/>
      <c r="K244" s="52"/>
      <c r="L244" s="51">
        <v>117</v>
      </c>
    </row>
    <row r="245" spans="1:12" ht="15" x14ac:dyDescent="0.25">
      <c r="A245" s="26"/>
      <c r="B245" s="18"/>
      <c r="C245" s="8"/>
      <c r="D245" s="19" t="s">
        <v>39</v>
      </c>
      <c r="E245" s="9"/>
      <c r="F245" s="21">
        <f>SUM(F236:F244)</f>
        <v>770</v>
      </c>
      <c r="G245" s="21">
        <f t="shared" ref="G245" si="110">SUM(G236:G244)</f>
        <v>29.450000000000003</v>
      </c>
      <c r="H245" s="21">
        <f t="shared" ref="H245" si="111">SUM(H236:H244)</f>
        <v>28.06</v>
      </c>
      <c r="I245" s="21">
        <f t="shared" ref="I245" si="112">SUM(I236:I244)</f>
        <v>90.49</v>
      </c>
      <c r="J245" s="21">
        <f t="shared" ref="J245" si="113">SUM(J236:J244)</f>
        <v>734.19</v>
      </c>
      <c r="K245" s="27"/>
      <c r="L245" s="21">
        <f>L244</f>
        <v>117</v>
      </c>
    </row>
    <row r="246" spans="1:12" ht="15.75" x14ac:dyDescent="0.25">
      <c r="A246" s="28">
        <f>A224</f>
        <v>2</v>
      </c>
      <c r="B246" s="14">
        <f>B224</f>
        <v>6</v>
      </c>
      <c r="C246" s="10" t="s">
        <v>34</v>
      </c>
      <c r="D246" s="12" t="s">
        <v>35</v>
      </c>
      <c r="E246" s="92"/>
      <c r="F246" s="93"/>
      <c r="G246" s="94"/>
      <c r="H246" s="94"/>
      <c r="I246" s="94"/>
      <c r="J246" s="94"/>
      <c r="K246" s="52"/>
      <c r="L246" s="51"/>
    </row>
    <row r="247" spans="1:12" ht="15.75" x14ac:dyDescent="0.25">
      <c r="A247" s="25"/>
      <c r="B247" s="16"/>
      <c r="C247" s="11"/>
      <c r="E247" s="92"/>
      <c r="F247" s="93"/>
      <c r="G247" s="94"/>
      <c r="H247" s="94"/>
      <c r="I247" s="94"/>
      <c r="J247" s="94"/>
      <c r="K247" s="52"/>
      <c r="L247" s="51"/>
    </row>
    <row r="248" spans="1:12" ht="15.75" x14ac:dyDescent="0.25">
      <c r="A248" s="25"/>
      <c r="B248" s="16"/>
      <c r="C248" s="11"/>
      <c r="D248" s="6"/>
      <c r="E248" s="92"/>
      <c r="F248" s="93"/>
      <c r="G248" s="94"/>
      <c r="H248" s="94"/>
      <c r="I248" s="94"/>
      <c r="J248" s="94"/>
      <c r="K248" s="52"/>
      <c r="L248" s="51"/>
    </row>
    <row r="249" spans="1:12" ht="15.75" x14ac:dyDescent="0.25">
      <c r="A249" s="25"/>
      <c r="B249" s="16"/>
      <c r="C249" s="11"/>
      <c r="D249" s="12" t="s">
        <v>31</v>
      </c>
      <c r="E249" s="92"/>
      <c r="F249" s="93"/>
      <c r="G249" s="94"/>
      <c r="H249" s="94"/>
      <c r="I249" s="94"/>
      <c r="J249" s="94"/>
      <c r="K249" s="52"/>
      <c r="L249" s="51"/>
    </row>
    <row r="250" spans="1:12" ht="15.75" x14ac:dyDescent="0.25">
      <c r="A250" s="25"/>
      <c r="B250" s="16"/>
      <c r="C250" s="11"/>
      <c r="D250" s="12"/>
      <c r="E250" s="92"/>
      <c r="F250" s="93"/>
      <c r="G250" s="94"/>
      <c r="H250" s="94"/>
      <c r="I250" s="94"/>
      <c r="J250" s="94"/>
      <c r="K250" s="52"/>
      <c r="L250" s="51"/>
    </row>
    <row r="251" spans="1:12" ht="15" x14ac:dyDescent="0.25">
      <c r="A251" s="26"/>
      <c r="B251" s="18"/>
      <c r="C251" s="8"/>
      <c r="D251" s="19" t="s">
        <v>39</v>
      </c>
      <c r="E251" s="85"/>
      <c r="F251" s="95"/>
      <c r="G251" s="95"/>
      <c r="H251" s="95"/>
      <c r="I251" s="95"/>
      <c r="J251" s="95"/>
      <c r="K251" s="27"/>
      <c r="L251" s="21"/>
    </row>
    <row r="252" spans="1:12" ht="15" x14ac:dyDescent="0.25">
      <c r="A252" s="28">
        <f>A224</f>
        <v>2</v>
      </c>
      <c r="B252" s="14">
        <f>B224</f>
        <v>6</v>
      </c>
      <c r="C252" s="10" t="s">
        <v>36</v>
      </c>
      <c r="D252" s="7" t="s">
        <v>21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7" t="s">
        <v>30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7" t="s">
        <v>31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7" t="s">
        <v>23</v>
      </c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5"/>
      <c r="B257" s="16"/>
      <c r="C257" s="11"/>
      <c r="D257" s="6"/>
      <c r="E257" s="50"/>
      <c r="F257" s="51"/>
      <c r="G257" s="51"/>
      <c r="H257" s="51"/>
      <c r="I257" s="51"/>
      <c r="J257" s="51"/>
      <c r="K257" s="52"/>
      <c r="L257" s="51"/>
    </row>
    <row r="258" spans="1:12" ht="15" x14ac:dyDescent="0.25">
      <c r="A258" s="26"/>
      <c r="B258" s="18"/>
      <c r="C258" s="8"/>
      <c r="D258" s="19" t="s">
        <v>39</v>
      </c>
      <c r="E258" s="9"/>
      <c r="F258" s="21">
        <f>SUM(F252:F257)</f>
        <v>0</v>
      </c>
      <c r="G258" s="21">
        <f t="shared" ref="G258" si="114">SUM(G252:G257)</f>
        <v>0</v>
      </c>
      <c r="H258" s="21">
        <f t="shared" ref="H258" si="115">SUM(H252:H257)</f>
        <v>0</v>
      </c>
      <c r="I258" s="21">
        <f t="shared" ref="I258" si="116">SUM(I252:I257)</f>
        <v>0</v>
      </c>
      <c r="J258" s="21">
        <f t="shared" ref="J258" si="117">SUM(J252:J257)</f>
        <v>0</v>
      </c>
      <c r="K258" s="27"/>
      <c r="L258" s="21">
        <f t="shared" ref="L258" ca="1" si="118">SUM(L252:L260)</f>
        <v>0</v>
      </c>
    </row>
    <row r="259" spans="1:12" ht="15" x14ac:dyDescent="0.25">
      <c r="A259" s="28">
        <f>A224</f>
        <v>2</v>
      </c>
      <c r="B259" s="14">
        <f>B224</f>
        <v>6</v>
      </c>
      <c r="C259" s="10" t="s">
        <v>37</v>
      </c>
      <c r="D259" s="12" t="s">
        <v>38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12" t="s">
        <v>35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12" t="s">
        <v>31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12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20" t="s">
        <v>39</v>
      </c>
      <c r="E265" s="9"/>
      <c r="F265" s="21">
        <f>SUM(F259:F264)</f>
        <v>0</v>
      </c>
      <c r="G265" s="21">
        <f t="shared" ref="G265" si="119">SUM(G259:G264)</f>
        <v>0</v>
      </c>
      <c r="H265" s="21">
        <f t="shared" ref="H265" si="120">SUM(H259:H264)</f>
        <v>0</v>
      </c>
      <c r="I265" s="21">
        <f t="shared" ref="I265" si="121">SUM(I259:I264)</f>
        <v>0</v>
      </c>
      <c r="J265" s="21">
        <f t="shared" ref="J265" si="122">SUM(J259:J264)</f>
        <v>0</v>
      </c>
      <c r="K265" s="27"/>
      <c r="L265" s="21">
        <f t="shared" ref="L265" ca="1" si="123">SUM(L259:L267)</f>
        <v>0</v>
      </c>
    </row>
    <row r="266" spans="1:12" ht="15.75" customHeight="1" thickBot="1" x14ac:dyDescent="0.25">
      <c r="A266" s="31">
        <f>A224</f>
        <v>2</v>
      </c>
      <c r="B266" s="32">
        <f>B224</f>
        <v>6</v>
      </c>
      <c r="C266" s="133" t="s">
        <v>4</v>
      </c>
      <c r="D266" s="134"/>
      <c r="E266" s="33"/>
      <c r="F266" s="86">
        <f>F251+F245+F231</f>
        <v>1290</v>
      </c>
      <c r="G266" s="86">
        <f t="shared" ref="G266:J266" si="124">G251+G245+G231</f>
        <v>48.650000000000006</v>
      </c>
      <c r="H266" s="86">
        <f t="shared" si="124"/>
        <v>43.4</v>
      </c>
      <c r="I266" s="86">
        <f t="shared" si="124"/>
        <v>194.3</v>
      </c>
      <c r="J266" s="86">
        <f t="shared" si="124"/>
        <v>1358.6599999999999</v>
      </c>
      <c r="K266" s="35"/>
      <c r="L266" s="34">
        <f>L231+L245+L251</f>
        <v>198</v>
      </c>
    </row>
    <row r="267" spans="1:12" ht="15.75" x14ac:dyDescent="0.25">
      <c r="A267" s="22">
        <v>2</v>
      </c>
      <c r="B267" s="23">
        <v>7</v>
      </c>
      <c r="C267" s="24" t="s">
        <v>20</v>
      </c>
      <c r="D267" s="5" t="s">
        <v>21</v>
      </c>
      <c r="E267" s="65" t="s">
        <v>61</v>
      </c>
      <c r="F267" s="75">
        <v>200</v>
      </c>
      <c r="G267" s="73">
        <v>4.43</v>
      </c>
      <c r="H267" s="73">
        <v>4.84</v>
      </c>
      <c r="I267" s="73">
        <v>24.28</v>
      </c>
      <c r="J267" s="73">
        <v>158.52000000000001</v>
      </c>
      <c r="K267" s="123">
        <v>196</v>
      </c>
      <c r="L267" s="48"/>
    </row>
    <row r="268" spans="1:12" ht="15.75" x14ac:dyDescent="0.25">
      <c r="C268" s="2"/>
      <c r="D268" s="2"/>
      <c r="E268" s="65" t="s">
        <v>50</v>
      </c>
      <c r="F268" s="75">
        <v>40</v>
      </c>
      <c r="G268" s="73">
        <v>3</v>
      </c>
      <c r="H268" s="73">
        <v>3.92</v>
      </c>
      <c r="I268" s="73">
        <v>29.76</v>
      </c>
      <c r="J268" s="73">
        <v>166.8</v>
      </c>
      <c r="K268" s="114">
        <v>9</v>
      </c>
    </row>
    <row r="269" spans="1:12" ht="15.75" x14ac:dyDescent="0.25">
      <c r="A269" s="25"/>
      <c r="B269" s="16"/>
      <c r="C269" s="11"/>
      <c r="D269" s="2"/>
      <c r="E269" s="65" t="s">
        <v>51</v>
      </c>
      <c r="F269" s="75">
        <v>10</v>
      </c>
      <c r="G269" s="73">
        <v>2.3199999999999998</v>
      </c>
      <c r="H269" s="73">
        <v>2.95</v>
      </c>
      <c r="I269" s="73">
        <v>0</v>
      </c>
      <c r="J269" s="73">
        <v>36.4</v>
      </c>
      <c r="K269" s="114">
        <v>16</v>
      </c>
      <c r="L269" s="51"/>
    </row>
    <row r="270" spans="1:12" ht="15.75" x14ac:dyDescent="0.25">
      <c r="A270" s="25"/>
      <c r="B270" s="16"/>
      <c r="C270" s="11"/>
      <c r="D270" s="7" t="s">
        <v>22</v>
      </c>
      <c r="E270" s="65" t="s">
        <v>81</v>
      </c>
      <c r="F270" s="75">
        <v>200</v>
      </c>
      <c r="G270" s="73">
        <v>2.4</v>
      </c>
      <c r="H270" s="73">
        <v>2.56</v>
      </c>
      <c r="I270" s="73">
        <v>9.75</v>
      </c>
      <c r="J270" s="73">
        <v>71.94</v>
      </c>
      <c r="K270" s="124">
        <v>378</v>
      </c>
      <c r="L270" s="51"/>
    </row>
    <row r="271" spans="1:12" ht="15.75" x14ac:dyDescent="0.25">
      <c r="A271" s="25"/>
      <c r="B271" s="16"/>
      <c r="C271" s="11"/>
      <c r="D271" s="7" t="s">
        <v>23</v>
      </c>
      <c r="E271" s="65" t="s">
        <v>45</v>
      </c>
      <c r="F271" s="75">
        <v>60</v>
      </c>
      <c r="G271" s="73">
        <v>4.5</v>
      </c>
      <c r="H271" s="73">
        <v>1.74</v>
      </c>
      <c r="I271" s="73">
        <v>30.84</v>
      </c>
      <c r="J271" s="73">
        <v>157.19999999999999</v>
      </c>
      <c r="K271" s="114">
        <v>18</v>
      </c>
      <c r="L271" s="51"/>
    </row>
    <row r="272" spans="1:12" ht="15" x14ac:dyDescent="0.25">
      <c r="A272" s="25"/>
      <c r="B272" s="16"/>
      <c r="C272" s="11"/>
      <c r="D272" s="7" t="s">
        <v>24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6"/>
      <c r="E273" s="50"/>
      <c r="F273" s="51"/>
      <c r="G273" s="51"/>
      <c r="H273" s="51"/>
      <c r="I273" s="51"/>
      <c r="J273" s="51"/>
      <c r="K273" s="52"/>
      <c r="L273" s="51">
        <v>81</v>
      </c>
    </row>
    <row r="274" spans="1:12" ht="15" x14ac:dyDescent="0.25">
      <c r="A274" s="26"/>
      <c r="B274" s="18"/>
      <c r="C274" s="8"/>
      <c r="D274" s="19" t="s">
        <v>39</v>
      </c>
      <c r="E274" s="9"/>
      <c r="F274" s="21">
        <f>SUM(F267:F273)</f>
        <v>510</v>
      </c>
      <c r="G274" s="21">
        <f t="shared" ref="G274" si="125">SUM(G267:G273)</f>
        <v>16.649999999999999</v>
      </c>
      <c r="H274" s="21">
        <f t="shared" ref="H274" si="126">SUM(H267:H273)</f>
        <v>16.010000000000002</v>
      </c>
      <c r="I274" s="21">
        <f t="shared" ref="I274" si="127">SUM(I267:I273)</f>
        <v>94.63000000000001</v>
      </c>
      <c r="J274" s="21">
        <f t="shared" ref="J274" si="128">SUM(J267:J273)</f>
        <v>590.86</v>
      </c>
      <c r="K274" s="27"/>
      <c r="L274" s="21">
        <f t="shared" si="104"/>
        <v>81</v>
      </c>
    </row>
    <row r="275" spans="1:12" ht="15" x14ac:dyDescent="0.25">
      <c r="A275" s="28">
        <f>A267</f>
        <v>2</v>
      </c>
      <c r="B275" s="14">
        <f>B267</f>
        <v>7</v>
      </c>
      <c r="C275" s="10" t="s">
        <v>25</v>
      </c>
      <c r="D275" s="12" t="s">
        <v>24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6"/>
      <c r="B278" s="18"/>
      <c r="C278" s="8"/>
      <c r="D278" s="19" t="s">
        <v>39</v>
      </c>
      <c r="E278" s="9"/>
      <c r="F278" s="21">
        <f>SUM(F275:F277)</f>
        <v>0</v>
      </c>
      <c r="G278" s="21">
        <f t="shared" ref="G278" si="129">SUM(G275:G277)</f>
        <v>0</v>
      </c>
      <c r="H278" s="21">
        <f t="shared" ref="H278" si="130">SUM(H275:H277)</f>
        <v>0</v>
      </c>
      <c r="I278" s="21">
        <f t="shared" ref="I278" si="131">SUM(I275:I277)</f>
        <v>0</v>
      </c>
      <c r="J278" s="21">
        <f t="shared" ref="J278" si="132">SUM(J275:J277)</f>
        <v>0</v>
      </c>
      <c r="K278" s="27"/>
      <c r="L278" s="21">
        <f t="shared" ref="L278" ca="1" si="133">SUM(L275:L283)</f>
        <v>0</v>
      </c>
    </row>
    <row r="279" spans="1:12" ht="15.75" x14ac:dyDescent="0.25">
      <c r="A279" s="28">
        <f>A267</f>
        <v>2</v>
      </c>
      <c r="B279" s="14">
        <f>B267</f>
        <v>7</v>
      </c>
      <c r="C279" s="10" t="s">
        <v>26</v>
      </c>
      <c r="D279" s="7" t="s">
        <v>27</v>
      </c>
      <c r="E279" s="65" t="s">
        <v>82</v>
      </c>
      <c r="F279" s="77">
        <v>60</v>
      </c>
      <c r="G279" s="73">
        <v>1.08</v>
      </c>
      <c r="H279" s="73">
        <v>2.46</v>
      </c>
      <c r="I279" s="73">
        <v>3.72</v>
      </c>
      <c r="J279" s="73">
        <v>41.97</v>
      </c>
      <c r="K279" s="120">
        <v>56</v>
      </c>
      <c r="L279" s="51"/>
    </row>
    <row r="280" spans="1:12" ht="15.75" x14ac:dyDescent="0.25">
      <c r="A280" s="25"/>
      <c r="B280" s="16"/>
      <c r="C280" s="11"/>
      <c r="D280" s="7" t="s">
        <v>28</v>
      </c>
      <c r="E280" s="68" t="s">
        <v>83</v>
      </c>
      <c r="F280" s="77">
        <v>200</v>
      </c>
      <c r="G280" s="73">
        <v>6.14</v>
      </c>
      <c r="H280" s="73">
        <v>5.58</v>
      </c>
      <c r="I280" s="73">
        <v>10.85</v>
      </c>
      <c r="J280" s="73">
        <v>109.42</v>
      </c>
      <c r="K280" s="120">
        <v>152</v>
      </c>
      <c r="L280" s="51"/>
    </row>
    <row r="281" spans="1:12" ht="15.75" x14ac:dyDescent="0.25">
      <c r="A281" s="25"/>
      <c r="B281" s="16"/>
      <c r="C281" s="11"/>
      <c r="D281" s="7" t="s">
        <v>29</v>
      </c>
      <c r="E281" s="87" t="s">
        <v>84</v>
      </c>
      <c r="F281" s="75">
        <v>90</v>
      </c>
      <c r="G281" s="73">
        <v>13.43</v>
      </c>
      <c r="H281" s="73">
        <v>9.25</v>
      </c>
      <c r="I281" s="73">
        <v>3.8</v>
      </c>
      <c r="J281" s="73">
        <v>165.11</v>
      </c>
      <c r="K281" s="120">
        <v>284</v>
      </c>
      <c r="L281" s="51"/>
    </row>
    <row r="282" spans="1:12" ht="15.75" x14ac:dyDescent="0.25">
      <c r="A282" s="25"/>
      <c r="B282" s="16"/>
      <c r="C282" s="11"/>
      <c r="D282" s="7" t="s">
        <v>30</v>
      </c>
      <c r="E282" s="65" t="s">
        <v>85</v>
      </c>
      <c r="F282" s="77">
        <v>150</v>
      </c>
      <c r="G282" s="73">
        <v>5.84</v>
      </c>
      <c r="H282" s="73">
        <v>6.87</v>
      </c>
      <c r="I282" s="73">
        <v>37.07</v>
      </c>
      <c r="J282" s="73">
        <v>233.55</v>
      </c>
      <c r="K282" s="120">
        <v>340</v>
      </c>
      <c r="L282" s="51"/>
    </row>
    <row r="283" spans="1:12" ht="15.75" x14ac:dyDescent="0.25">
      <c r="A283" s="25"/>
      <c r="B283" s="16"/>
      <c r="C283" s="11"/>
      <c r="D283" s="7" t="s">
        <v>31</v>
      </c>
      <c r="E283" s="65" t="s">
        <v>86</v>
      </c>
      <c r="F283" s="77">
        <v>200</v>
      </c>
      <c r="G283" s="73">
        <v>0.48</v>
      </c>
      <c r="H283" s="73">
        <v>0.04</v>
      </c>
      <c r="I283" s="73">
        <v>14.83</v>
      </c>
      <c r="J283" s="73">
        <v>60.72</v>
      </c>
      <c r="K283" s="120">
        <v>638</v>
      </c>
      <c r="L283" s="51"/>
    </row>
    <row r="284" spans="1:12" ht="15.75" x14ac:dyDescent="0.25">
      <c r="A284" s="25"/>
      <c r="B284" s="16"/>
      <c r="C284" s="11"/>
      <c r="D284" s="7" t="s">
        <v>32</v>
      </c>
      <c r="E284" s="65" t="s">
        <v>45</v>
      </c>
      <c r="F284" s="77">
        <v>20</v>
      </c>
      <c r="G284" s="73">
        <v>1.5</v>
      </c>
      <c r="H284" s="73">
        <v>0.57999999999999996</v>
      </c>
      <c r="I284" s="73">
        <v>10.28</v>
      </c>
      <c r="J284" s="73">
        <v>52.34</v>
      </c>
      <c r="K284" s="120">
        <v>18</v>
      </c>
      <c r="L284" s="51"/>
    </row>
    <row r="285" spans="1:12" ht="15.75" x14ac:dyDescent="0.25">
      <c r="A285" s="25"/>
      <c r="B285" s="16"/>
      <c r="C285" s="11"/>
      <c r="D285" s="7" t="s">
        <v>33</v>
      </c>
      <c r="E285" s="78" t="s">
        <v>48</v>
      </c>
      <c r="F285" s="77">
        <v>40</v>
      </c>
      <c r="G285" s="73">
        <v>2.2400000000000002</v>
      </c>
      <c r="H285" s="73">
        <v>0.44</v>
      </c>
      <c r="I285" s="73">
        <v>19.760000000000002</v>
      </c>
      <c r="J285" s="73">
        <v>91.96</v>
      </c>
      <c r="K285" s="120">
        <v>19</v>
      </c>
      <c r="L285" s="51"/>
    </row>
    <row r="286" spans="1:12" ht="15" x14ac:dyDescent="0.25">
      <c r="A286" s="25"/>
      <c r="B286" s="16"/>
      <c r="C286" s="11"/>
      <c r="D286" s="6"/>
      <c r="E286" s="50"/>
      <c r="F286" s="51"/>
      <c r="G286" s="51"/>
      <c r="H286" s="51"/>
      <c r="I286" s="51"/>
      <c r="J286" s="51"/>
      <c r="K286" s="52"/>
      <c r="L286" s="51">
        <v>117</v>
      </c>
    </row>
    <row r="287" spans="1:12" ht="15" x14ac:dyDescent="0.25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6"/>
      <c r="B288" s="18"/>
      <c r="C288" s="8"/>
      <c r="D288" s="19" t="s">
        <v>39</v>
      </c>
      <c r="E288" s="9"/>
      <c r="F288" s="21">
        <f>SUM(F279:F287)</f>
        <v>760</v>
      </c>
      <c r="G288" s="21">
        <f t="shared" ref="G288" si="134">SUM(G279:G287)</f>
        <v>30.71</v>
      </c>
      <c r="H288" s="21">
        <f t="shared" ref="H288" si="135">SUM(H279:H287)</f>
        <v>25.22</v>
      </c>
      <c r="I288" s="21">
        <f t="shared" ref="I288" si="136">SUM(I279:I287)</f>
        <v>100.31</v>
      </c>
      <c r="J288" s="21">
        <f t="shared" ref="J288" si="137">SUM(J279:J287)</f>
        <v>755.07</v>
      </c>
      <c r="K288" s="27"/>
      <c r="L288" s="21">
        <f>L286</f>
        <v>117</v>
      </c>
    </row>
    <row r="289" spans="1:12" ht="15.75" x14ac:dyDescent="0.25">
      <c r="A289" s="28">
        <f>A267</f>
        <v>2</v>
      </c>
      <c r="B289" s="14">
        <f>B267</f>
        <v>7</v>
      </c>
      <c r="C289" s="10" t="s">
        <v>34</v>
      </c>
      <c r="D289" s="12" t="s">
        <v>35</v>
      </c>
      <c r="E289" s="92"/>
      <c r="F289" s="93"/>
      <c r="G289" s="94"/>
      <c r="H289" s="94"/>
      <c r="I289" s="94"/>
      <c r="J289" s="94"/>
      <c r="K289" s="52"/>
      <c r="L289" s="51"/>
    </row>
    <row r="290" spans="1:12" ht="15.75" x14ac:dyDescent="0.25">
      <c r="A290" s="25"/>
      <c r="B290" s="16"/>
      <c r="C290" s="11"/>
      <c r="E290" s="92"/>
      <c r="F290" s="93"/>
      <c r="G290" s="94"/>
      <c r="H290" s="94"/>
      <c r="I290" s="94"/>
      <c r="J290" s="94"/>
      <c r="K290" s="52"/>
      <c r="L290" s="51"/>
    </row>
    <row r="291" spans="1:12" ht="15.75" x14ac:dyDescent="0.25">
      <c r="A291" s="25"/>
      <c r="B291" s="16"/>
      <c r="C291" s="11"/>
      <c r="D291" s="12" t="s">
        <v>31</v>
      </c>
      <c r="E291" s="92"/>
      <c r="F291" s="93"/>
      <c r="G291" s="94"/>
      <c r="H291" s="94"/>
      <c r="I291" s="94"/>
      <c r="J291" s="94"/>
      <c r="K291" s="52"/>
      <c r="L291" s="51"/>
    </row>
    <row r="292" spans="1:12" ht="15.75" x14ac:dyDescent="0.25">
      <c r="A292" s="25"/>
      <c r="B292" s="16"/>
      <c r="C292" s="11"/>
      <c r="D292" s="6"/>
      <c r="E292" s="92"/>
      <c r="F292" s="93"/>
      <c r="G292" s="94"/>
      <c r="H292" s="94"/>
      <c r="I292" s="94"/>
      <c r="J292" s="94"/>
      <c r="K292" s="52"/>
      <c r="L292" s="51"/>
    </row>
    <row r="293" spans="1:12" ht="15" x14ac:dyDescent="0.25">
      <c r="A293" s="26"/>
      <c r="B293" s="18"/>
      <c r="C293" s="8"/>
      <c r="D293" s="19" t="s">
        <v>39</v>
      </c>
      <c r="E293" s="9"/>
      <c r="F293" s="21"/>
      <c r="G293" s="21"/>
      <c r="H293" s="21"/>
      <c r="I293" s="21"/>
      <c r="J293" s="21"/>
      <c r="K293" s="27"/>
      <c r="L293" s="21"/>
    </row>
    <row r="294" spans="1:12" ht="15" x14ac:dyDescent="0.25">
      <c r="A294" s="28">
        <f>A267</f>
        <v>2</v>
      </c>
      <c r="B294" s="14">
        <f>B267</f>
        <v>7</v>
      </c>
      <c r="C294" s="10" t="s">
        <v>36</v>
      </c>
      <c r="D294" s="7" t="s">
        <v>21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7" t="s">
        <v>30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7" t="s">
        <v>31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7" t="s">
        <v>23</v>
      </c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5"/>
      <c r="B299" s="16"/>
      <c r="C299" s="11"/>
      <c r="D299" s="6"/>
      <c r="E299" s="50"/>
      <c r="F299" s="51"/>
      <c r="G299" s="51"/>
      <c r="H299" s="51"/>
      <c r="I299" s="51"/>
      <c r="J299" s="51"/>
      <c r="K299" s="52"/>
      <c r="L299" s="51"/>
    </row>
    <row r="300" spans="1:12" ht="15" x14ac:dyDescent="0.25">
      <c r="A300" s="26"/>
      <c r="B300" s="18"/>
      <c r="C300" s="8"/>
      <c r="D300" s="19" t="s">
        <v>39</v>
      </c>
      <c r="E300" s="9"/>
      <c r="F300" s="21">
        <f>SUM(F294:F299)</f>
        <v>0</v>
      </c>
      <c r="G300" s="21">
        <f t="shared" ref="G300" si="138">SUM(G294:G299)</f>
        <v>0</v>
      </c>
      <c r="H300" s="21">
        <f t="shared" ref="H300" si="139">SUM(H294:H299)</f>
        <v>0</v>
      </c>
      <c r="I300" s="21">
        <f t="shared" ref="I300" si="140">SUM(I294:I299)</f>
        <v>0</v>
      </c>
      <c r="J300" s="21">
        <f t="shared" ref="J300" si="141">SUM(J294:J299)</f>
        <v>0</v>
      </c>
      <c r="K300" s="27"/>
      <c r="L300" s="21">
        <f t="shared" ref="L300" ca="1" si="142">SUM(L294:L302)</f>
        <v>0</v>
      </c>
    </row>
    <row r="301" spans="1:12" ht="15" x14ac:dyDescent="0.25">
      <c r="A301" s="28">
        <f>A267</f>
        <v>2</v>
      </c>
      <c r="B301" s="14">
        <f>B267</f>
        <v>7</v>
      </c>
      <c r="C301" s="10" t="s">
        <v>37</v>
      </c>
      <c r="D301" s="12" t="s">
        <v>38</v>
      </c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12" t="s">
        <v>35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12" t="s">
        <v>31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12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20" t="s">
        <v>39</v>
      </c>
      <c r="E307" s="9"/>
      <c r="F307" s="21">
        <f>SUM(F301:F306)</f>
        <v>0</v>
      </c>
      <c r="G307" s="21">
        <f t="shared" ref="G307" si="143">SUM(G301:G306)</f>
        <v>0</v>
      </c>
      <c r="H307" s="21">
        <f t="shared" ref="H307" si="144">SUM(H301:H306)</f>
        <v>0</v>
      </c>
      <c r="I307" s="21">
        <f t="shared" ref="I307" si="145">SUM(I301:I306)</f>
        <v>0</v>
      </c>
      <c r="J307" s="21">
        <f t="shared" ref="J307" si="146">SUM(J301:J306)</f>
        <v>0</v>
      </c>
      <c r="K307" s="27"/>
      <c r="L307" s="21">
        <f t="shared" ref="L307" ca="1" si="147">SUM(L301:L309)</f>
        <v>0</v>
      </c>
    </row>
    <row r="308" spans="1:12" ht="15.75" customHeight="1" thickBot="1" x14ac:dyDescent="0.25">
      <c r="A308" s="31">
        <f>A267</f>
        <v>2</v>
      </c>
      <c r="B308" s="32">
        <f>B267</f>
        <v>7</v>
      </c>
      <c r="C308" s="133" t="s">
        <v>4</v>
      </c>
      <c r="D308" s="134"/>
      <c r="E308" s="33"/>
      <c r="F308" s="34">
        <f>F274+F278+F288+F293+F300+F307</f>
        <v>1270</v>
      </c>
      <c r="G308" s="34">
        <f t="shared" ref="G308" si="148">G274+G278+G288+G293+G300+G307</f>
        <v>47.36</v>
      </c>
      <c r="H308" s="34">
        <f t="shared" ref="H308" si="149">H274+H278+H288+H293+H300+H307</f>
        <v>41.230000000000004</v>
      </c>
      <c r="I308" s="34">
        <f t="shared" ref="I308" si="150">I274+I278+I288+I293+I300+I307</f>
        <v>194.94</v>
      </c>
      <c r="J308" s="34">
        <f t="shared" ref="J308" si="151">J274+J278+J288+J293+J300+J307</f>
        <v>1345.93</v>
      </c>
      <c r="K308" s="35"/>
      <c r="L308" s="34">
        <f>L293+L288+L274</f>
        <v>198</v>
      </c>
    </row>
    <row r="309" spans="1:12" ht="15.75" x14ac:dyDescent="0.25">
      <c r="A309" s="22">
        <v>2</v>
      </c>
      <c r="B309" s="23">
        <v>8</v>
      </c>
      <c r="C309" s="24" t="s">
        <v>20</v>
      </c>
      <c r="D309" s="5" t="s">
        <v>21</v>
      </c>
      <c r="E309" s="68" t="s">
        <v>87</v>
      </c>
      <c r="F309" s="75">
        <v>180</v>
      </c>
      <c r="G309" s="73">
        <v>6.42</v>
      </c>
      <c r="H309" s="73">
        <v>8.51</v>
      </c>
      <c r="I309" s="73">
        <v>22.83</v>
      </c>
      <c r="J309" s="73">
        <v>193.95</v>
      </c>
      <c r="K309" s="125">
        <v>191</v>
      </c>
      <c r="L309" s="48"/>
    </row>
    <row r="310" spans="1:12" ht="15.75" x14ac:dyDescent="0.25">
      <c r="A310" s="25"/>
      <c r="B310" s="16"/>
      <c r="C310" s="11"/>
      <c r="D310" s="6"/>
      <c r="E310" s="65" t="s">
        <v>51</v>
      </c>
      <c r="F310" s="75">
        <v>10</v>
      </c>
      <c r="G310" s="73">
        <v>2.3199999999999998</v>
      </c>
      <c r="H310" s="73">
        <v>2.95</v>
      </c>
      <c r="I310" s="73">
        <v>0</v>
      </c>
      <c r="J310" s="73">
        <v>35.83</v>
      </c>
      <c r="K310" s="126">
        <v>16</v>
      </c>
      <c r="L310" s="51"/>
    </row>
    <row r="311" spans="1:12" ht="15.75" x14ac:dyDescent="0.25">
      <c r="A311" s="25"/>
      <c r="B311" s="16"/>
      <c r="C311" s="11"/>
      <c r="D311" s="7" t="s">
        <v>22</v>
      </c>
      <c r="E311" s="68" t="s">
        <v>62</v>
      </c>
      <c r="F311" s="75">
        <v>200</v>
      </c>
      <c r="G311" s="73">
        <v>3.9</v>
      </c>
      <c r="H311" s="73">
        <v>3.84</v>
      </c>
      <c r="I311" s="73">
        <v>13.67</v>
      </c>
      <c r="J311" s="73">
        <v>104.53</v>
      </c>
      <c r="K311" s="126">
        <v>419</v>
      </c>
      <c r="L311" s="51"/>
    </row>
    <row r="312" spans="1:12" ht="15.75" x14ac:dyDescent="0.25">
      <c r="A312" s="25"/>
      <c r="B312" s="16"/>
      <c r="C312" s="11"/>
      <c r="D312" s="7" t="s">
        <v>23</v>
      </c>
      <c r="E312" s="65" t="s">
        <v>45</v>
      </c>
      <c r="F312" s="91">
        <v>60</v>
      </c>
      <c r="G312" s="67">
        <v>4.5</v>
      </c>
      <c r="H312" s="67">
        <v>1.74</v>
      </c>
      <c r="I312" s="67">
        <v>30.84</v>
      </c>
      <c r="J312" s="67">
        <v>157.19999999999999</v>
      </c>
      <c r="K312" s="126">
        <v>18</v>
      </c>
      <c r="L312" s="51"/>
    </row>
    <row r="313" spans="1:12" ht="15.75" x14ac:dyDescent="0.25">
      <c r="A313" s="25"/>
      <c r="B313" s="16"/>
      <c r="C313" s="11"/>
      <c r="D313" s="7" t="s">
        <v>24</v>
      </c>
      <c r="E313" s="65" t="s">
        <v>46</v>
      </c>
      <c r="F313" s="91">
        <v>100</v>
      </c>
      <c r="G313" s="67">
        <v>0.4</v>
      </c>
      <c r="H313" s="67">
        <v>0.4</v>
      </c>
      <c r="I313" s="67">
        <v>9.8000000000000007</v>
      </c>
      <c r="J313" s="67">
        <v>47</v>
      </c>
      <c r="K313" s="126">
        <v>403</v>
      </c>
      <c r="L313" s="51"/>
    </row>
    <row r="314" spans="1:12" ht="15" x14ac:dyDescent="0.25">
      <c r="A314" s="25"/>
      <c r="B314" s="16"/>
      <c r="C314" s="11"/>
      <c r="D314" s="6"/>
      <c r="K314" s="52"/>
      <c r="L314" s="51"/>
    </row>
    <row r="315" spans="1:12" ht="15" x14ac:dyDescent="0.25">
      <c r="A315" s="25"/>
      <c r="B315" s="16"/>
      <c r="C315" s="11"/>
      <c r="D315" s="6"/>
      <c r="E315" s="50"/>
      <c r="F315" s="51"/>
      <c r="G315" s="51"/>
      <c r="H315" s="51"/>
      <c r="I315" s="51"/>
      <c r="J315" s="51"/>
      <c r="K315" s="52"/>
      <c r="L315" s="51">
        <v>81</v>
      </c>
    </row>
    <row r="316" spans="1:12" ht="15" x14ac:dyDescent="0.25">
      <c r="A316" s="26"/>
      <c r="B316" s="18"/>
      <c r="C316" s="8"/>
      <c r="D316" s="19" t="s">
        <v>39</v>
      </c>
      <c r="E316" s="9"/>
      <c r="F316" s="21">
        <f>SUM(F309:F315)</f>
        <v>550</v>
      </c>
      <c r="G316" s="21">
        <f t="shared" ref="G316" si="152">SUM(G309:G315)</f>
        <v>17.54</v>
      </c>
      <c r="H316" s="21">
        <f t="shared" ref="H316" si="153">SUM(H309:H315)</f>
        <v>17.439999999999998</v>
      </c>
      <c r="I316" s="21">
        <f t="shared" ref="I316" si="154">SUM(I309:I315)</f>
        <v>77.14</v>
      </c>
      <c r="J316" s="21">
        <f t="shared" ref="J316" si="155">SUM(J309:J315)</f>
        <v>538.51</v>
      </c>
      <c r="K316" s="27"/>
      <c r="L316" s="21">
        <f t="shared" ref="L316:L360" si="156">SUM(L309:L315)</f>
        <v>81</v>
      </c>
    </row>
    <row r="317" spans="1:12" ht="15" x14ac:dyDescent="0.25">
      <c r="A317" s="28">
        <f>A309</f>
        <v>2</v>
      </c>
      <c r="B317" s="14">
        <f>B309</f>
        <v>8</v>
      </c>
      <c r="C317" s="10" t="s">
        <v>25</v>
      </c>
      <c r="D317" s="12" t="s">
        <v>24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6"/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6"/>
      <c r="B320" s="18"/>
      <c r="C320" s="8"/>
      <c r="D320" s="19" t="s">
        <v>39</v>
      </c>
      <c r="E320" s="9"/>
      <c r="F320" s="21">
        <f>SUM(F317:F319)</f>
        <v>0</v>
      </c>
      <c r="G320" s="21">
        <f t="shared" ref="G320" si="157">SUM(G317:G319)</f>
        <v>0</v>
      </c>
      <c r="H320" s="21">
        <f t="shared" ref="H320" si="158">SUM(H317:H319)</f>
        <v>0</v>
      </c>
      <c r="I320" s="21">
        <f t="shared" ref="I320" si="159">SUM(I317:I319)</f>
        <v>0</v>
      </c>
      <c r="J320" s="21">
        <f t="shared" ref="J320" si="160">SUM(J317:J319)</f>
        <v>0</v>
      </c>
      <c r="K320" s="27"/>
      <c r="L320" s="21">
        <f t="shared" ref="L320" ca="1" si="161">SUM(L317:L325)</f>
        <v>0</v>
      </c>
    </row>
    <row r="321" spans="1:12" ht="15.75" x14ac:dyDescent="0.25">
      <c r="A321" s="28">
        <f>A309</f>
        <v>2</v>
      </c>
      <c r="B321" s="14">
        <f>B309</f>
        <v>8</v>
      </c>
      <c r="C321" s="10" t="s">
        <v>26</v>
      </c>
      <c r="D321" s="7" t="s">
        <v>27</v>
      </c>
      <c r="E321" s="76" t="s">
        <v>67</v>
      </c>
      <c r="F321" s="77">
        <v>70</v>
      </c>
      <c r="G321" s="73">
        <v>0.84</v>
      </c>
      <c r="H321" s="73">
        <v>3.29</v>
      </c>
      <c r="I321" s="73">
        <v>5.39</v>
      </c>
      <c r="J321" s="73">
        <v>54.6</v>
      </c>
      <c r="K321" s="127">
        <v>25</v>
      </c>
      <c r="L321" s="51"/>
    </row>
    <row r="322" spans="1:12" ht="15.75" x14ac:dyDescent="0.25">
      <c r="A322" s="25"/>
      <c r="B322" s="16"/>
      <c r="C322" s="11"/>
      <c r="D322" s="7" t="s">
        <v>28</v>
      </c>
      <c r="E322" s="68" t="s">
        <v>88</v>
      </c>
      <c r="F322" s="77">
        <v>200</v>
      </c>
      <c r="G322" s="73">
        <v>8.32</v>
      </c>
      <c r="H322" s="73">
        <v>6.75</v>
      </c>
      <c r="I322" s="73">
        <v>11.37</v>
      </c>
      <c r="J322" s="73">
        <v>129.76</v>
      </c>
      <c r="K322" s="127">
        <v>121</v>
      </c>
      <c r="L322" s="51"/>
    </row>
    <row r="323" spans="1:12" ht="15.75" x14ac:dyDescent="0.25">
      <c r="A323" s="25"/>
      <c r="B323" s="16"/>
      <c r="C323" s="11"/>
      <c r="D323" s="7" t="s">
        <v>29</v>
      </c>
      <c r="E323" s="65" t="s">
        <v>89</v>
      </c>
      <c r="F323" s="75">
        <v>100</v>
      </c>
      <c r="G323" s="73">
        <v>20.68</v>
      </c>
      <c r="H323" s="73">
        <v>4.7</v>
      </c>
      <c r="I323" s="73">
        <v>16.59</v>
      </c>
      <c r="J323" s="73">
        <v>191.48</v>
      </c>
      <c r="K323" s="127" t="s">
        <v>104</v>
      </c>
      <c r="L323" s="51"/>
    </row>
    <row r="324" spans="1:12" ht="31.5" x14ac:dyDescent="0.25">
      <c r="A324" s="25"/>
      <c r="B324" s="16"/>
      <c r="C324" s="11"/>
      <c r="D324" s="7" t="s">
        <v>30</v>
      </c>
      <c r="E324" s="68" t="s">
        <v>90</v>
      </c>
      <c r="F324" s="77">
        <v>190</v>
      </c>
      <c r="G324" s="73">
        <v>4.87</v>
      </c>
      <c r="H324" s="73">
        <v>5.67</v>
      </c>
      <c r="I324" s="73">
        <v>39.380000000000003</v>
      </c>
      <c r="J324" s="73">
        <v>228.44</v>
      </c>
      <c r="K324" s="127">
        <v>346</v>
      </c>
      <c r="L324" s="51"/>
    </row>
    <row r="325" spans="1:12" ht="15.75" x14ac:dyDescent="0.25">
      <c r="A325" s="25"/>
      <c r="B325" s="16"/>
      <c r="C325" s="11"/>
      <c r="D325" s="7" t="s">
        <v>31</v>
      </c>
      <c r="E325" s="78" t="s">
        <v>91</v>
      </c>
      <c r="F325" s="77">
        <v>200</v>
      </c>
      <c r="G325" s="73">
        <v>0.14000000000000001</v>
      </c>
      <c r="H325" s="73">
        <v>0.03</v>
      </c>
      <c r="I325" s="73">
        <v>15.43</v>
      </c>
      <c r="J325" s="73">
        <v>62.15</v>
      </c>
      <c r="K325" s="127">
        <v>431</v>
      </c>
      <c r="L325" s="51"/>
    </row>
    <row r="326" spans="1:12" ht="15.75" x14ac:dyDescent="0.25">
      <c r="A326" s="25"/>
      <c r="B326" s="16"/>
      <c r="C326" s="11"/>
      <c r="D326" s="7" t="s">
        <v>32</v>
      </c>
      <c r="E326" s="65" t="s">
        <v>45</v>
      </c>
      <c r="F326" s="77">
        <v>60</v>
      </c>
      <c r="G326" s="73">
        <v>4.5</v>
      </c>
      <c r="H326" s="73">
        <v>1.74</v>
      </c>
      <c r="I326" s="73">
        <v>30.84</v>
      </c>
      <c r="J326" s="73">
        <v>157.19999999999999</v>
      </c>
      <c r="K326" s="127">
        <v>18</v>
      </c>
      <c r="L326" s="51"/>
    </row>
    <row r="327" spans="1:12" ht="15.75" x14ac:dyDescent="0.25">
      <c r="A327" s="25"/>
      <c r="B327" s="16"/>
      <c r="C327" s="11"/>
      <c r="D327" s="7" t="s">
        <v>33</v>
      </c>
      <c r="E327" s="78" t="s">
        <v>48</v>
      </c>
      <c r="F327" s="77">
        <v>40</v>
      </c>
      <c r="G327" s="73">
        <v>2.2400000000000002</v>
      </c>
      <c r="H327" s="73">
        <v>0.44</v>
      </c>
      <c r="I327" s="73">
        <v>19.760000000000002</v>
      </c>
      <c r="J327" s="73">
        <v>91.96</v>
      </c>
      <c r="K327" s="127">
        <v>19</v>
      </c>
      <c r="L327" s="51"/>
    </row>
    <row r="328" spans="1:12" ht="15" x14ac:dyDescent="0.25">
      <c r="A328" s="25"/>
      <c r="B328" s="16"/>
      <c r="C328" s="11"/>
      <c r="D328" s="6"/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6"/>
      <c r="E329" s="50"/>
      <c r="F329" s="51"/>
      <c r="G329" s="51"/>
      <c r="H329" s="51"/>
      <c r="I329" s="51"/>
      <c r="J329" s="51"/>
      <c r="K329" s="52"/>
      <c r="L329" s="51">
        <v>117</v>
      </c>
    </row>
    <row r="330" spans="1:12" ht="15" x14ac:dyDescent="0.25">
      <c r="A330" s="26"/>
      <c r="B330" s="18"/>
      <c r="C330" s="8"/>
      <c r="D330" s="19" t="s">
        <v>39</v>
      </c>
      <c r="E330" s="9"/>
      <c r="F330" s="109">
        <f>SUM(F321:F329)</f>
        <v>860</v>
      </c>
      <c r="G330" s="109">
        <f t="shared" ref="G330" si="162">SUM(G321:G329)</f>
        <v>41.59</v>
      </c>
      <c r="H330" s="109">
        <f t="shared" ref="H330" si="163">SUM(H321:H329)</f>
        <v>22.619999999999997</v>
      </c>
      <c r="I330" s="109">
        <f t="shared" ref="I330" si="164">SUM(I321:I329)</f>
        <v>138.76</v>
      </c>
      <c r="J330" s="109">
        <f t="shared" ref="J330" si="165">SUM(J321:J329)</f>
        <v>915.58999999999992</v>
      </c>
      <c r="K330" s="27"/>
      <c r="L330" s="21">
        <f>L329</f>
        <v>117</v>
      </c>
    </row>
    <row r="331" spans="1:12" ht="15.75" x14ac:dyDescent="0.25">
      <c r="A331" s="28">
        <f>A309</f>
        <v>2</v>
      </c>
      <c r="B331" s="14">
        <f>B309</f>
        <v>8</v>
      </c>
      <c r="C331" s="10" t="s">
        <v>34</v>
      </c>
      <c r="D331" s="12" t="s">
        <v>35</v>
      </c>
      <c r="E331" s="82"/>
      <c r="F331" s="93"/>
      <c r="G331" s="94"/>
      <c r="H331" s="94"/>
      <c r="I331" s="94"/>
      <c r="J331" s="94"/>
      <c r="K331" s="52"/>
      <c r="L331" s="51"/>
    </row>
    <row r="332" spans="1:12" ht="15.75" x14ac:dyDescent="0.25">
      <c r="A332" s="25"/>
      <c r="B332" s="16"/>
      <c r="C332" s="11"/>
      <c r="E332" s="82"/>
      <c r="F332" s="93"/>
      <c r="G332" s="94"/>
      <c r="H332" s="94"/>
      <c r="I332" s="94"/>
      <c r="J332" s="94"/>
      <c r="K332" s="52"/>
      <c r="L332" s="51"/>
    </row>
    <row r="333" spans="1:12" ht="15.75" x14ac:dyDescent="0.25">
      <c r="A333" s="25"/>
      <c r="B333" s="16"/>
      <c r="C333" s="11"/>
      <c r="D333" s="6"/>
      <c r="E333" s="82"/>
      <c r="F333" s="93"/>
      <c r="G333" s="94"/>
      <c r="H333" s="94"/>
      <c r="I333" s="94"/>
      <c r="J333" s="94"/>
      <c r="K333" s="52"/>
      <c r="L333" s="51"/>
    </row>
    <row r="334" spans="1:12" ht="15.75" x14ac:dyDescent="0.25">
      <c r="A334" s="25"/>
      <c r="B334" s="16"/>
      <c r="C334" s="11"/>
      <c r="D334" s="6"/>
      <c r="E334" s="82"/>
      <c r="F334" s="93"/>
      <c r="G334" s="94"/>
      <c r="H334" s="94"/>
      <c r="I334" s="94"/>
      <c r="J334" s="94"/>
      <c r="K334" s="52"/>
      <c r="L334" s="51"/>
    </row>
    <row r="335" spans="1:12" ht="15.75" x14ac:dyDescent="0.25">
      <c r="A335" s="25"/>
      <c r="B335" s="16"/>
      <c r="C335" s="11"/>
      <c r="D335" s="12" t="s">
        <v>31</v>
      </c>
      <c r="E335" s="82"/>
      <c r="F335" s="93"/>
      <c r="G335" s="94"/>
      <c r="H335" s="94"/>
      <c r="I335" s="94"/>
      <c r="J335" s="94"/>
      <c r="K335" s="52"/>
      <c r="L335" s="51"/>
    </row>
    <row r="336" spans="1:12" ht="15.75" x14ac:dyDescent="0.25">
      <c r="A336" s="25"/>
      <c r="B336" s="16"/>
      <c r="C336" s="11"/>
      <c r="D336" s="2"/>
      <c r="E336" s="82"/>
      <c r="F336" s="93"/>
      <c r="G336" s="94"/>
      <c r="H336" s="94"/>
      <c r="I336" s="94"/>
      <c r="J336" s="94"/>
      <c r="K336" s="52"/>
      <c r="L336" s="51"/>
    </row>
    <row r="337" spans="1:12" ht="15" x14ac:dyDescent="0.25">
      <c r="A337" s="26"/>
      <c r="B337" s="18"/>
      <c r="C337" s="8"/>
      <c r="D337" s="19" t="s">
        <v>39</v>
      </c>
      <c r="E337" s="85"/>
      <c r="F337" s="95"/>
      <c r="G337" s="95"/>
      <c r="H337" s="95"/>
      <c r="I337" s="95"/>
      <c r="J337" s="95"/>
      <c r="K337" s="27"/>
      <c r="L337" s="21"/>
    </row>
    <row r="338" spans="1:12" ht="15" x14ac:dyDescent="0.25">
      <c r="A338" s="28">
        <f>A309</f>
        <v>2</v>
      </c>
      <c r="B338" s="14">
        <f>B309</f>
        <v>8</v>
      </c>
      <c r="C338" s="10" t="s">
        <v>36</v>
      </c>
      <c r="D338" s="7" t="s">
        <v>21</v>
      </c>
      <c r="E338" s="85"/>
      <c r="F338" s="85"/>
      <c r="G338" s="85"/>
      <c r="H338" s="85"/>
      <c r="I338" s="85"/>
      <c r="J338" s="85"/>
      <c r="K338" s="52"/>
      <c r="L338" s="51"/>
    </row>
    <row r="339" spans="1:12" ht="15" x14ac:dyDescent="0.25">
      <c r="A339" s="25"/>
      <c r="B339" s="16"/>
      <c r="C339" s="11"/>
      <c r="D339" s="7" t="s">
        <v>30</v>
      </c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7" t="s">
        <v>31</v>
      </c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5"/>
      <c r="B341" s="16"/>
      <c r="C341" s="11"/>
      <c r="D341" s="7" t="s">
        <v>23</v>
      </c>
      <c r="E341" s="50"/>
      <c r="F341" s="51"/>
      <c r="G341" s="51"/>
      <c r="H341" s="51"/>
      <c r="I341" s="51"/>
      <c r="J341" s="51"/>
      <c r="K341" s="52"/>
      <c r="L341" s="51"/>
    </row>
    <row r="342" spans="1:12" ht="15" x14ac:dyDescent="0.25">
      <c r="A342" s="25"/>
      <c r="B342" s="16"/>
      <c r="C342" s="11"/>
      <c r="D342" s="6"/>
      <c r="E342" s="50"/>
      <c r="F342" s="51"/>
      <c r="G342" s="51"/>
      <c r="H342" s="51"/>
      <c r="I342" s="51"/>
      <c r="J342" s="51"/>
      <c r="K342" s="52"/>
      <c r="L342" s="51"/>
    </row>
    <row r="343" spans="1:12" ht="15" x14ac:dyDescent="0.25">
      <c r="A343" s="2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26"/>
      <c r="B344" s="18"/>
      <c r="C344" s="8"/>
      <c r="D344" s="19" t="s">
        <v>39</v>
      </c>
      <c r="E344" s="9"/>
      <c r="F344" s="21"/>
      <c r="G344" s="21"/>
      <c r="H344" s="21"/>
      <c r="I344" s="21"/>
      <c r="J344" s="21"/>
      <c r="K344" s="27"/>
      <c r="L344" s="21">
        <f t="shared" ref="L344" ca="1" si="166">SUM(L338:L346)</f>
        <v>0</v>
      </c>
    </row>
    <row r="345" spans="1:12" ht="15" x14ac:dyDescent="0.25">
      <c r="A345" s="28">
        <f>A309</f>
        <v>2</v>
      </c>
      <c r="B345" s="14">
        <f>B309</f>
        <v>8</v>
      </c>
      <c r="C345" s="10" t="s">
        <v>37</v>
      </c>
      <c r="D345" s="12" t="s">
        <v>38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25"/>
      <c r="B346" s="16"/>
      <c r="C346" s="11"/>
      <c r="D346" s="12" t="s">
        <v>35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25"/>
      <c r="B347" s="16"/>
      <c r="C347" s="11"/>
      <c r="D347" s="12" t="s">
        <v>31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25"/>
      <c r="B348" s="16"/>
      <c r="C348" s="11"/>
      <c r="D348" s="12" t="s">
        <v>24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2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2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26"/>
      <c r="B351" s="18"/>
      <c r="C351" s="8"/>
      <c r="D351" s="20" t="s">
        <v>39</v>
      </c>
      <c r="E351" s="9"/>
      <c r="F351" s="21">
        <f>SUM(F345:F350)</f>
        <v>0</v>
      </c>
      <c r="G351" s="21">
        <f t="shared" ref="G351" si="167">SUM(G345:G350)</f>
        <v>0</v>
      </c>
      <c r="H351" s="21">
        <f t="shared" ref="H351" si="168">SUM(H345:H350)</f>
        <v>0</v>
      </c>
      <c r="I351" s="21">
        <f t="shared" ref="I351" si="169">SUM(I345:I350)</f>
        <v>0</v>
      </c>
      <c r="J351" s="21">
        <f t="shared" ref="J351" si="170">SUM(J345:J350)</f>
        <v>0</v>
      </c>
      <c r="K351" s="27"/>
      <c r="L351" s="21">
        <f t="shared" ref="L351" ca="1" si="171">SUM(L345:L353)</f>
        <v>0</v>
      </c>
    </row>
    <row r="352" spans="1:12" ht="15.75" customHeight="1" thickBot="1" x14ac:dyDescent="0.25">
      <c r="A352" s="31">
        <f>A309</f>
        <v>2</v>
      </c>
      <c r="B352" s="32">
        <f>B309</f>
        <v>8</v>
      </c>
      <c r="C352" s="133" t="s">
        <v>4</v>
      </c>
      <c r="D352" s="134"/>
      <c r="E352" s="33"/>
      <c r="F352" s="86">
        <f>F337+F330+F316</f>
        <v>1410</v>
      </c>
      <c r="G352" s="34">
        <f>G316+G320+G330+G335+G344+G351</f>
        <v>59.13</v>
      </c>
      <c r="H352" s="34">
        <f>H316+H320+H330+H335+H344+H351</f>
        <v>40.059999999999995</v>
      </c>
      <c r="I352" s="34">
        <f>I316+I320+I330+I335+I344+I351</f>
        <v>215.89999999999998</v>
      </c>
      <c r="J352" s="34">
        <f>J316+J320+J330+J335+J344+J351</f>
        <v>1454.1</v>
      </c>
      <c r="K352" s="35"/>
      <c r="L352" s="34">
        <f>L337+L330+L316</f>
        <v>198</v>
      </c>
    </row>
    <row r="353" spans="1:12" ht="15.75" x14ac:dyDescent="0.25">
      <c r="A353" s="15">
        <v>2</v>
      </c>
      <c r="B353" s="16">
        <v>9</v>
      </c>
      <c r="C353" s="24" t="s">
        <v>20</v>
      </c>
      <c r="D353" s="5" t="s">
        <v>21</v>
      </c>
      <c r="E353" s="65" t="s">
        <v>66</v>
      </c>
      <c r="F353" s="75">
        <v>200</v>
      </c>
      <c r="G353" s="73">
        <v>20.88</v>
      </c>
      <c r="H353" s="73">
        <v>22.47</v>
      </c>
      <c r="I353" s="73">
        <v>3.9</v>
      </c>
      <c r="J353" s="73">
        <v>301.42</v>
      </c>
      <c r="K353" s="128">
        <v>232</v>
      </c>
      <c r="L353" s="48"/>
    </row>
    <row r="354" spans="1:12" ht="15.75" x14ac:dyDescent="0.25">
      <c r="A354" s="15"/>
      <c r="B354" s="16"/>
      <c r="C354" s="11"/>
      <c r="D354" s="6"/>
      <c r="E354" s="96" t="s">
        <v>92</v>
      </c>
      <c r="F354" s="75">
        <v>50</v>
      </c>
      <c r="G354" s="73">
        <v>4.43</v>
      </c>
      <c r="H354" s="73">
        <v>3.77</v>
      </c>
      <c r="I354" s="73">
        <v>26.53</v>
      </c>
      <c r="J354" s="73">
        <v>157.69999999999999</v>
      </c>
      <c r="K354" s="128">
        <v>551</v>
      </c>
      <c r="L354" s="51"/>
    </row>
    <row r="355" spans="1:12" ht="15.75" x14ac:dyDescent="0.25">
      <c r="A355" s="15"/>
      <c r="B355" s="16"/>
      <c r="C355" s="11"/>
      <c r="D355" s="7" t="s">
        <v>22</v>
      </c>
      <c r="E355" s="65" t="s">
        <v>93</v>
      </c>
      <c r="F355" s="75">
        <v>200</v>
      </c>
      <c r="G355" s="73">
        <v>0</v>
      </c>
      <c r="H355" s="73">
        <v>0</v>
      </c>
      <c r="I355" s="73">
        <v>5.99</v>
      </c>
      <c r="J355" s="73">
        <v>23.98</v>
      </c>
      <c r="K355" s="129">
        <v>420</v>
      </c>
      <c r="L355" s="51"/>
    </row>
    <row r="356" spans="1:12" ht="15.75" x14ac:dyDescent="0.25">
      <c r="A356" s="15"/>
      <c r="B356" s="16"/>
      <c r="C356" s="11"/>
      <c r="D356" s="7" t="s">
        <v>23</v>
      </c>
      <c r="E356" s="65" t="s">
        <v>45</v>
      </c>
      <c r="F356" s="75">
        <v>60</v>
      </c>
      <c r="G356" s="73">
        <v>4.5</v>
      </c>
      <c r="H356" s="73">
        <v>1.74</v>
      </c>
      <c r="I356" s="73">
        <v>30.84</v>
      </c>
      <c r="J356" s="73">
        <v>157.02000000000001</v>
      </c>
      <c r="K356" s="129">
        <v>18</v>
      </c>
      <c r="L356" s="51"/>
    </row>
    <row r="357" spans="1:12" ht="15" x14ac:dyDescent="0.25">
      <c r="A357" s="15"/>
      <c r="B357" s="16"/>
      <c r="C357" s="11"/>
      <c r="D357" s="7" t="s">
        <v>24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6"/>
      <c r="E358" s="50"/>
      <c r="F358" s="51"/>
      <c r="G358" s="51"/>
      <c r="H358" s="51"/>
      <c r="I358" s="51"/>
      <c r="J358" s="51"/>
      <c r="K358" s="52"/>
      <c r="L358" s="51">
        <v>81</v>
      </c>
    </row>
    <row r="359" spans="1:12" ht="15" x14ac:dyDescent="0.25">
      <c r="A359" s="15"/>
      <c r="B359" s="16"/>
      <c r="C359" s="11"/>
      <c r="D359" s="6"/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7"/>
      <c r="B360" s="18"/>
      <c r="C360" s="8"/>
      <c r="D360" s="19" t="s">
        <v>39</v>
      </c>
      <c r="E360" s="9"/>
      <c r="F360" s="21">
        <f>SUM(F353:F359)</f>
        <v>510</v>
      </c>
      <c r="G360" s="21">
        <f t="shared" ref="G360" si="172">SUM(G353:G359)</f>
        <v>29.81</v>
      </c>
      <c r="H360" s="21">
        <f t="shared" ref="H360" si="173">SUM(H353:H359)</f>
        <v>27.979999999999997</v>
      </c>
      <c r="I360" s="21">
        <f t="shared" ref="I360" si="174">SUM(I353:I359)</f>
        <v>67.260000000000005</v>
      </c>
      <c r="J360" s="21">
        <f t="shared" ref="J360" si="175">SUM(J353:J359)</f>
        <v>640.12</v>
      </c>
      <c r="K360" s="27"/>
      <c r="L360" s="21">
        <f t="shared" si="156"/>
        <v>81</v>
      </c>
    </row>
    <row r="361" spans="1:12" ht="15" x14ac:dyDescent="0.25">
      <c r="A361" s="14">
        <f>A353</f>
        <v>2</v>
      </c>
      <c r="B361" s="14">
        <f>B353</f>
        <v>9</v>
      </c>
      <c r="C361" s="10" t="s">
        <v>25</v>
      </c>
      <c r="D361" s="12" t="s">
        <v>24</v>
      </c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7"/>
      <c r="B364" s="18"/>
      <c r="C364" s="8"/>
      <c r="D364" s="19" t="s">
        <v>39</v>
      </c>
      <c r="E364" s="9"/>
      <c r="F364" s="21">
        <f>SUM(F361:F363)</f>
        <v>0</v>
      </c>
      <c r="G364" s="21">
        <f t="shared" ref="G364" si="176">SUM(G361:G363)</f>
        <v>0</v>
      </c>
      <c r="H364" s="21">
        <f t="shared" ref="H364" si="177">SUM(H361:H363)</f>
        <v>0</v>
      </c>
      <c r="I364" s="21">
        <f t="shared" ref="I364" si="178">SUM(I361:I363)</f>
        <v>0</v>
      </c>
      <c r="J364" s="21">
        <f t="shared" ref="J364" si="179">SUM(J361:J363)</f>
        <v>0</v>
      </c>
      <c r="K364" s="27"/>
      <c r="L364" s="21">
        <f t="shared" ref="L364" ca="1" si="180">SUM(L361:L369)</f>
        <v>0</v>
      </c>
    </row>
    <row r="365" spans="1:12" ht="15.75" x14ac:dyDescent="0.25">
      <c r="A365" s="14">
        <f>A353</f>
        <v>2</v>
      </c>
      <c r="B365" s="14">
        <f>B353</f>
        <v>9</v>
      </c>
      <c r="C365" s="10" t="s">
        <v>26</v>
      </c>
      <c r="D365" s="7" t="s">
        <v>27</v>
      </c>
      <c r="E365" s="68" t="s">
        <v>59</v>
      </c>
      <c r="F365" s="75">
        <v>60</v>
      </c>
      <c r="G365" s="71">
        <v>1.73</v>
      </c>
      <c r="H365" s="71">
        <v>4.43</v>
      </c>
      <c r="I365" s="71">
        <v>6.11</v>
      </c>
      <c r="J365" s="71">
        <v>71.430000000000007</v>
      </c>
      <c r="K365" s="120">
        <v>94</v>
      </c>
      <c r="L365" s="51"/>
    </row>
    <row r="366" spans="1:12" ht="15.75" x14ac:dyDescent="0.25">
      <c r="A366" s="15"/>
      <c r="B366" s="16"/>
      <c r="C366" s="11"/>
      <c r="D366" s="7" t="s">
        <v>28</v>
      </c>
      <c r="E366" s="65" t="s">
        <v>94</v>
      </c>
      <c r="F366" s="77">
        <v>200</v>
      </c>
      <c r="G366" s="73">
        <v>5.56</v>
      </c>
      <c r="H366" s="73">
        <v>3.45</v>
      </c>
      <c r="I366" s="73">
        <v>11.36</v>
      </c>
      <c r="J366" s="73">
        <v>99.32</v>
      </c>
      <c r="K366" s="120">
        <v>151</v>
      </c>
      <c r="L366" s="51"/>
    </row>
    <row r="367" spans="1:12" ht="15.75" x14ac:dyDescent="0.25">
      <c r="A367" s="15"/>
      <c r="B367" s="16"/>
      <c r="C367" s="11"/>
      <c r="D367" s="7" t="s">
        <v>29</v>
      </c>
      <c r="E367" s="96" t="s">
        <v>95</v>
      </c>
      <c r="F367" s="77">
        <v>240</v>
      </c>
      <c r="G367" s="73">
        <v>19.282500000000002</v>
      </c>
      <c r="H367" s="73">
        <v>24.097100000000005</v>
      </c>
      <c r="I367" s="73">
        <v>46.920699999999997</v>
      </c>
      <c r="J367" s="73">
        <v>481.68670000000003</v>
      </c>
      <c r="K367" s="120">
        <v>331</v>
      </c>
      <c r="L367" s="51"/>
    </row>
    <row r="368" spans="1:12" ht="15" x14ac:dyDescent="0.25">
      <c r="A368" s="15"/>
      <c r="B368" s="16"/>
      <c r="C368" s="11"/>
      <c r="D368" s="7" t="s">
        <v>30</v>
      </c>
      <c r="K368" s="114"/>
      <c r="L368" s="51"/>
    </row>
    <row r="369" spans="1:12" ht="15.75" x14ac:dyDescent="0.25">
      <c r="A369" s="15"/>
      <c r="B369" s="16"/>
      <c r="C369" s="11"/>
      <c r="D369" s="7" t="s">
        <v>31</v>
      </c>
      <c r="E369" s="96" t="s">
        <v>96</v>
      </c>
      <c r="F369" s="77">
        <v>200</v>
      </c>
      <c r="G369" s="73">
        <v>0.01</v>
      </c>
      <c r="H369" s="73">
        <v>0.04</v>
      </c>
      <c r="I369" s="73">
        <v>12.83</v>
      </c>
      <c r="J369" s="73">
        <v>51.48</v>
      </c>
      <c r="K369" s="120">
        <v>476</v>
      </c>
      <c r="L369" s="51"/>
    </row>
    <row r="370" spans="1:12" ht="15.75" x14ac:dyDescent="0.25">
      <c r="A370" s="15"/>
      <c r="B370" s="16"/>
      <c r="C370" s="11"/>
      <c r="D370" s="7" t="s">
        <v>32</v>
      </c>
      <c r="E370" s="96" t="s">
        <v>45</v>
      </c>
      <c r="F370" s="77">
        <v>20</v>
      </c>
      <c r="G370" s="73">
        <v>1.5</v>
      </c>
      <c r="H370" s="73">
        <v>0.57999999999999996</v>
      </c>
      <c r="I370" s="73">
        <v>10.28</v>
      </c>
      <c r="J370" s="73">
        <v>52.34</v>
      </c>
      <c r="K370" s="120">
        <v>18</v>
      </c>
      <c r="L370" s="51"/>
    </row>
    <row r="371" spans="1:12" ht="15.75" x14ac:dyDescent="0.25">
      <c r="A371" s="15"/>
      <c r="B371" s="16"/>
      <c r="C371" s="11"/>
      <c r="D371" s="7" t="s">
        <v>33</v>
      </c>
      <c r="E371" s="105" t="s">
        <v>48</v>
      </c>
      <c r="F371" s="75">
        <v>20</v>
      </c>
      <c r="G371" s="73">
        <v>1.1200000000000001</v>
      </c>
      <c r="H371" s="73">
        <v>0.22</v>
      </c>
      <c r="I371" s="73">
        <v>9.8800000000000008</v>
      </c>
      <c r="J371" s="73">
        <v>46.4</v>
      </c>
      <c r="K371" s="120">
        <v>19</v>
      </c>
      <c r="L371" s="51"/>
    </row>
    <row r="372" spans="1:12" ht="15" x14ac:dyDescent="0.25">
      <c r="A372" s="15"/>
      <c r="B372" s="16"/>
      <c r="C372" s="11"/>
      <c r="D372" s="6"/>
      <c r="E372" s="50"/>
      <c r="F372" s="51"/>
      <c r="G372" s="51"/>
      <c r="H372" s="51"/>
      <c r="I372" s="51"/>
      <c r="J372" s="51"/>
      <c r="K372" s="52"/>
      <c r="L372" s="51">
        <v>117</v>
      </c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7"/>
      <c r="B374" s="18"/>
      <c r="C374" s="8"/>
      <c r="D374" s="19" t="s">
        <v>39</v>
      </c>
      <c r="E374" s="9"/>
      <c r="F374" s="21">
        <f>SUM(F365:F373)</f>
        <v>740</v>
      </c>
      <c r="G374" s="21">
        <f t="shared" ref="G374" si="181">SUM(G365:G373)</f>
        <v>29.202500000000004</v>
      </c>
      <c r="H374" s="21">
        <f t="shared" ref="H374" si="182">SUM(H365:H373)</f>
        <v>32.817100000000003</v>
      </c>
      <c r="I374" s="21">
        <f t="shared" ref="I374" si="183">SUM(I365:I373)</f>
        <v>97.38069999999999</v>
      </c>
      <c r="J374" s="21">
        <f t="shared" ref="J374" si="184">SUM(J365:J373)</f>
        <v>802.6567</v>
      </c>
      <c r="K374" s="27"/>
      <c r="L374" s="21">
        <f>L372</f>
        <v>117</v>
      </c>
    </row>
    <row r="375" spans="1:12" ht="15.75" x14ac:dyDescent="0.25">
      <c r="A375" s="14">
        <f>A353</f>
        <v>2</v>
      </c>
      <c r="B375" s="14">
        <f>B353</f>
        <v>9</v>
      </c>
      <c r="C375" s="10" t="s">
        <v>34</v>
      </c>
      <c r="D375" s="12" t="s">
        <v>35</v>
      </c>
      <c r="E375" s="92"/>
      <c r="F375" s="93"/>
      <c r="G375" s="94"/>
      <c r="H375" s="94"/>
      <c r="I375" s="94"/>
      <c r="J375" s="94"/>
      <c r="K375" s="52"/>
      <c r="L375" s="51"/>
    </row>
    <row r="376" spans="1:12" ht="15.75" x14ac:dyDescent="0.25">
      <c r="A376" s="15"/>
      <c r="B376" s="16"/>
      <c r="C376" s="11"/>
      <c r="D376" s="12" t="s">
        <v>31</v>
      </c>
      <c r="E376" s="92"/>
      <c r="F376" s="93"/>
      <c r="G376" s="94"/>
      <c r="H376" s="94"/>
      <c r="I376" s="94"/>
      <c r="J376" s="94"/>
      <c r="K376" s="52"/>
      <c r="L376" s="51"/>
    </row>
    <row r="377" spans="1:12" ht="15.75" x14ac:dyDescent="0.25">
      <c r="A377" s="15"/>
      <c r="B377" s="16"/>
      <c r="C377" s="11"/>
      <c r="D377" s="6"/>
      <c r="E377" s="92"/>
      <c r="F377" s="93"/>
      <c r="G377" s="94"/>
      <c r="H377" s="94"/>
      <c r="I377" s="94"/>
      <c r="J377" s="94"/>
      <c r="K377" s="52"/>
      <c r="L377" s="51"/>
    </row>
    <row r="378" spans="1:12" ht="15.75" x14ac:dyDescent="0.25">
      <c r="A378" s="15"/>
      <c r="B378" s="16"/>
      <c r="C378" s="11"/>
      <c r="D378" s="6"/>
      <c r="E378" s="92"/>
      <c r="F378" s="93"/>
      <c r="G378" s="94"/>
      <c r="H378" s="94"/>
      <c r="I378" s="94"/>
      <c r="J378" s="94"/>
      <c r="K378" s="52"/>
      <c r="L378" s="51"/>
    </row>
    <row r="379" spans="1:12" ht="15" x14ac:dyDescent="0.25">
      <c r="A379" s="17"/>
      <c r="B379" s="18"/>
      <c r="C379" s="8"/>
      <c r="D379" s="19" t="s">
        <v>39</v>
      </c>
      <c r="E379" s="9"/>
      <c r="F379" s="21"/>
      <c r="G379" s="21"/>
      <c r="H379" s="21"/>
      <c r="I379" s="21"/>
      <c r="J379" s="21"/>
      <c r="K379" s="27"/>
      <c r="L379" s="21"/>
    </row>
    <row r="380" spans="1:12" ht="15" x14ac:dyDescent="0.25">
      <c r="A380" s="14">
        <f>A353</f>
        <v>2</v>
      </c>
      <c r="B380" s="14">
        <f>B353</f>
        <v>9</v>
      </c>
      <c r="C380" s="10" t="s">
        <v>36</v>
      </c>
      <c r="D380" s="7" t="s">
        <v>21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7" t="s">
        <v>30</v>
      </c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7" t="s">
        <v>31</v>
      </c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5"/>
      <c r="B383" s="16"/>
      <c r="C383" s="11"/>
      <c r="D383" s="7" t="s">
        <v>23</v>
      </c>
      <c r="E383" s="50"/>
      <c r="F383" s="51"/>
      <c r="G383" s="51"/>
      <c r="H383" s="51"/>
      <c r="I383" s="51"/>
      <c r="J383" s="51"/>
      <c r="K383" s="52"/>
      <c r="L383" s="51"/>
    </row>
    <row r="384" spans="1:12" ht="15" x14ac:dyDescent="0.25">
      <c r="A384" s="15"/>
      <c r="B384" s="16"/>
      <c r="C384" s="11"/>
      <c r="D384" s="6"/>
      <c r="E384" s="50"/>
      <c r="F384" s="51"/>
      <c r="G384" s="51"/>
      <c r="H384" s="51"/>
      <c r="I384" s="51"/>
      <c r="J384" s="51"/>
      <c r="K384" s="52"/>
      <c r="L384" s="51"/>
    </row>
    <row r="385" spans="1:12" ht="15" x14ac:dyDescent="0.25">
      <c r="A385" s="1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17"/>
      <c r="B386" s="18"/>
      <c r="C386" s="8"/>
      <c r="D386" s="19" t="s">
        <v>39</v>
      </c>
      <c r="E386" s="9"/>
      <c r="F386" s="21">
        <f>SUM(F380:F385)</f>
        <v>0</v>
      </c>
      <c r="G386" s="21">
        <f t="shared" ref="G386" si="185">SUM(G380:G385)</f>
        <v>0</v>
      </c>
      <c r="H386" s="21">
        <f t="shared" ref="H386" si="186">SUM(H380:H385)</f>
        <v>0</v>
      </c>
      <c r="I386" s="21">
        <f t="shared" ref="I386" si="187">SUM(I380:I385)</f>
        <v>0</v>
      </c>
      <c r="J386" s="21">
        <f t="shared" ref="J386" si="188">SUM(J380:J385)</f>
        <v>0</v>
      </c>
      <c r="K386" s="27"/>
      <c r="L386" s="21">
        <f t="shared" ref="L386" ca="1" si="189">SUM(L380:L388)</f>
        <v>0</v>
      </c>
    </row>
    <row r="387" spans="1:12" ht="15" x14ac:dyDescent="0.25">
      <c r="A387" s="14">
        <f>A353</f>
        <v>2</v>
      </c>
      <c r="B387" s="14">
        <f>B353</f>
        <v>9</v>
      </c>
      <c r="C387" s="10" t="s">
        <v>37</v>
      </c>
      <c r="D387" s="12" t="s">
        <v>38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15"/>
      <c r="B388" s="16"/>
      <c r="C388" s="11"/>
      <c r="D388" s="12" t="s">
        <v>35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15"/>
      <c r="B389" s="16"/>
      <c r="C389" s="11"/>
      <c r="D389" s="12" t="s">
        <v>31</v>
      </c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15"/>
      <c r="B390" s="16"/>
      <c r="C390" s="11"/>
      <c r="D390" s="12" t="s">
        <v>24</v>
      </c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1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1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17"/>
      <c r="B393" s="18"/>
      <c r="C393" s="8"/>
      <c r="D393" s="20" t="s">
        <v>39</v>
      </c>
      <c r="E393" s="9"/>
      <c r="F393" s="21">
        <f>SUM(F387:F392)</f>
        <v>0</v>
      </c>
      <c r="G393" s="21">
        <f t="shared" ref="G393" si="190">SUM(G387:G392)</f>
        <v>0</v>
      </c>
      <c r="H393" s="21">
        <f t="shared" ref="H393" si="191">SUM(H387:H392)</f>
        <v>0</v>
      </c>
      <c r="I393" s="21">
        <f t="shared" ref="I393" si="192">SUM(I387:I392)</f>
        <v>0</v>
      </c>
      <c r="J393" s="21">
        <f t="shared" ref="J393" si="193">SUM(J387:J392)</f>
        <v>0</v>
      </c>
      <c r="K393" s="27"/>
      <c r="L393" s="21">
        <f t="shared" ref="L393" ca="1" si="194">SUM(L387:L395)</f>
        <v>0</v>
      </c>
    </row>
    <row r="394" spans="1:12" ht="15.75" customHeight="1" thickBot="1" x14ac:dyDescent="0.25">
      <c r="A394" s="36">
        <f>A353</f>
        <v>2</v>
      </c>
      <c r="B394" s="36">
        <f>B353</f>
        <v>9</v>
      </c>
      <c r="C394" s="133" t="s">
        <v>4</v>
      </c>
      <c r="D394" s="134"/>
      <c r="E394" s="33"/>
      <c r="F394" s="34">
        <f>F360+F364+F374+F379+F386+F393</f>
        <v>1250</v>
      </c>
      <c r="G394" s="34">
        <f t="shared" ref="G394" si="195">G360+G364+G374+G379+G386+G393</f>
        <v>59.012500000000003</v>
      </c>
      <c r="H394" s="34">
        <f t="shared" ref="H394" si="196">H360+H364+H374+H379+H386+H393</f>
        <v>60.7971</v>
      </c>
      <c r="I394" s="34">
        <f t="shared" ref="I394" si="197">I360+I364+I374+I379+I386+I393</f>
        <v>164.64069999999998</v>
      </c>
      <c r="J394" s="34">
        <f t="shared" ref="J394" si="198">J360+J364+J374+J379+J386+J393</f>
        <v>1442.7766999999999</v>
      </c>
      <c r="K394" s="35"/>
      <c r="L394" s="34">
        <f>L379+L374+L360</f>
        <v>198</v>
      </c>
    </row>
    <row r="395" spans="1:12" ht="15.75" x14ac:dyDescent="0.25">
      <c r="A395" s="22">
        <v>2</v>
      </c>
      <c r="B395" s="23">
        <v>10</v>
      </c>
      <c r="C395" s="24" t="s">
        <v>20</v>
      </c>
      <c r="D395" s="5" t="s">
        <v>21</v>
      </c>
      <c r="E395" s="65" t="s">
        <v>61</v>
      </c>
      <c r="F395" s="69">
        <v>200</v>
      </c>
      <c r="G395" s="111">
        <v>4.43</v>
      </c>
      <c r="H395" s="111">
        <v>4.84</v>
      </c>
      <c r="I395" s="111">
        <v>24.28</v>
      </c>
      <c r="J395" s="111">
        <v>158.52000000000001</v>
      </c>
      <c r="K395" s="118">
        <v>196</v>
      </c>
      <c r="L395" s="48"/>
    </row>
    <row r="396" spans="1:12" ht="15.75" x14ac:dyDescent="0.25">
      <c r="A396" s="25"/>
      <c r="B396" s="16"/>
      <c r="C396" s="11"/>
      <c r="D396" s="6"/>
      <c r="E396" s="65" t="s">
        <v>51</v>
      </c>
      <c r="F396" s="66">
        <v>20</v>
      </c>
      <c r="G396" s="112">
        <v>4.6399999999999997</v>
      </c>
      <c r="H396" s="112">
        <v>5.9</v>
      </c>
      <c r="I396" s="112">
        <v>0</v>
      </c>
      <c r="J396" s="112">
        <v>72.8</v>
      </c>
      <c r="K396" s="119">
        <v>16</v>
      </c>
      <c r="L396" s="51"/>
    </row>
    <row r="397" spans="1:12" ht="15.75" x14ac:dyDescent="0.25">
      <c r="A397" s="25"/>
      <c r="B397" s="16"/>
      <c r="C397" s="11"/>
      <c r="D397" s="7" t="s">
        <v>22</v>
      </c>
      <c r="E397" s="65" t="s">
        <v>53</v>
      </c>
      <c r="F397" s="69">
        <v>200</v>
      </c>
      <c r="G397" s="111">
        <v>3.97</v>
      </c>
      <c r="H397" s="111">
        <v>3.8</v>
      </c>
      <c r="I397" s="111">
        <v>9.1</v>
      </c>
      <c r="J397" s="111">
        <v>87.52</v>
      </c>
      <c r="K397" s="119">
        <v>415</v>
      </c>
      <c r="L397" s="51"/>
    </row>
    <row r="398" spans="1:12" ht="15.75" x14ac:dyDescent="0.25">
      <c r="A398" s="25"/>
      <c r="B398" s="16"/>
      <c r="C398" s="11"/>
      <c r="D398" s="7" t="s">
        <v>23</v>
      </c>
      <c r="E398" s="65" t="s">
        <v>45</v>
      </c>
      <c r="F398" s="66">
        <v>40</v>
      </c>
      <c r="G398" s="112">
        <v>3</v>
      </c>
      <c r="H398" s="112">
        <v>1.1599999999999999</v>
      </c>
      <c r="I398" s="112">
        <v>20.56</v>
      </c>
      <c r="J398" s="112">
        <v>104.8</v>
      </c>
      <c r="K398" s="114">
        <v>18</v>
      </c>
      <c r="L398" s="51"/>
    </row>
    <row r="399" spans="1:12" ht="15.75" x14ac:dyDescent="0.25">
      <c r="A399" s="25"/>
      <c r="B399" s="16"/>
      <c r="C399" s="11"/>
      <c r="D399" s="7" t="s">
        <v>24</v>
      </c>
      <c r="E399" s="65" t="s">
        <v>46</v>
      </c>
      <c r="F399" s="66">
        <v>100</v>
      </c>
      <c r="G399" s="112">
        <v>0.4</v>
      </c>
      <c r="H399" s="112">
        <v>0.4</v>
      </c>
      <c r="I399" s="112">
        <v>9.8000000000000007</v>
      </c>
      <c r="J399" s="112">
        <v>47</v>
      </c>
      <c r="K399" s="114">
        <v>9</v>
      </c>
      <c r="L399" s="51"/>
    </row>
    <row r="400" spans="1:12" ht="15" x14ac:dyDescent="0.25">
      <c r="A400" s="25"/>
      <c r="B400" s="16"/>
      <c r="C400" s="11"/>
      <c r="D400" s="6"/>
      <c r="K400" s="52"/>
      <c r="L400" s="51"/>
    </row>
    <row r="401" spans="1:12" ht="15" x14ac:dyDescent="0.25">
      <c r="A401" s="25"/>
      <c r="B401" s="16"/>
      <c r="C401" s="11"/>
      <c r="D401" s="6"/>
      <c r="E401" s="50"/>
      <c r="F401" s="51"/>
      <c r="G401" s="51"/>
      <c r="H401" s="51"/>
      <c r="I401" s="51"/>
      <c r="J401" s="51"/>
      <c r="K401" s="52"/>
      <c r="L401" s="51">
        <v>81</v>
      </c>
    </row>
    <row r="402" spans="1:12" ht="15" x14ac:dyDescent="0.25">
      <c r="A402" s="26"/>
      <c r="B402" s="18"/>
      <c r="C402" s="8"/>
      <c r="D402" s="19" t="s">
        <v>39</v>
      </c>
      <c r="E402" s="9"/>
      <c r="F402" s="21">
        <f>SUM(F395:F401)</f>
        <v>560</v>
      </c>
      <c r="G402" s="21">
        <f t="shared" ref="G402" si="199">SUM(G395:G401)</f>
        <v>16.439999999999998</v>
      </c>
      <c r="H402" s="21">
        <f t="shared" ref="H402" si="200">SUM(H395:H401)</f>
        <v>16.099999999999998</v>
      </c>
      <c r="I402" s="21">
        <f t="shared" ref="I402" si="201">SUM(I395:I401)</f>
        <v>63.739999999999995</v>
      </c>
      <c r="J402" s="21">
        <f t="shared" ref="J402" si="202">SUM(J395:J401)</f>
        <v>470.64</v>
      </c>
      <c r="K402" s="27"/>
      <c r="L402" s="21">
        <f t="shared" ref="L402:L445" si="203">SUM(L395:L401)</f>
        <v>81</v>
      </c>
    </row>
    <row r="403" spans="1:12" ht="15" x14ac:dyDescent="0.25">
      <c r="A403" s="28">
        <f>A395</f>
        <v>2</v>
      </c>
      <c r="B403" s="14">
        <f>B395</f>
        <v>10</v>
      </c>
      <c r="C403" s="10" t="s">
        <v>25</v>
      </c>
      <c r="D403" s="12" t="s">
        <v>24</v>
      </c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SUM(F403:F405)</f>
        <v>0</v>
      </c>
      <c r="G406" s="21">
        <f t="shared" ref="G406" si="204">SUM(G403:G405)</f>
        <v>0</v>
      </c>
      <c r="H406" s="21">
        <f t="shared" ref="H406" si="205">SUM(H403:H405)</f>
        <v>0</v>
      </c>
      <c r="I406" s="21">
        <f t="shared" ref="I406" si="206">SUM(I403:I405)</f>
        <v>0</v>
      </c>
      <c r="J406" s="21">
        <f t="shared" ref="J406" si="207">SUM(J403:J405)</f>
        <v>0</v>
      </c>
      <c r="K406" s="27"/>
      <c r="L406" s="21">
        <f t="shared" ref="L406" ca="1" si="208">SUM(L403:L411)</f>
        <v>0</v>
      </c>
    </row>
    <row r="407" spans="1:12" ht="15.75" x14ac:dyDescent="0.25">
      <c r="A407" s="28">
        <f>A395</f>
        <v>2</v>
      </c>
      <c r="B407" s="14">
        <f>B395</f>
        <v>10</v>
      </c>
      <c r="C407" s="10" t="s">
        <v>26</v>
      </c>
      <c r="D407" s="7" t="s">
        <v>27</v>
      </c>
      <c r="E407" s="65" t="s">
        <v>72</v>
      </c>
      <c r="F407" s="113">
        <v>60</v>
      </c>
      <c r="G407" s="111">
        <v>0.30995999999999996</v>
      </c>
      <c r="H407" s="111">
        <v>2.1785040000000002</v>
      </c>
      <c r="I407" s="111">
        <v>1.818432</v>
      </c>
      <c r="J407" s="111">
        <v>28.120104000000005</v>
      </c>
      <c r="K407" s="114">
        <v>82</v>
      </c>
      <c r="L407" s="51"/>
    </row>
    <row r="408" spans="1:12" ht="15.75" x14ac:dyDescent="0.25">
      <c r="A408" s="25"/>
      <c r="B408" s="16"/>
      <c r="C408" s="11"/>
      <c r="D408" s="7" t="s">
        <v>28</v>
      </c>
      <c r="E408" s="68" t="s">
        <v>97</v>
      </c>
      <c r="F408" s="113">
        <v>200</v>
      </c>
      <c r="G408" s="111">
        <v>1.6</v>
      </c>
      <c r="H408" s="111">
        <v>3.04</v>
      </c>
      <c r="I408" s="111">
        <v>6.74</v>
      </c>
      <c r="J408" s="111">
        <v>60.7</v>
      </c>
      <c r="K408" s="114">
        <v>157</v>
      </c>
      <c r="L408" s="51"/>
    </row>
    <row r="409" spans="1:12" ht="15.75" x14ac:dyDescent="0.25">
      <c r="A409" s="25"/>
      <c r="B409" s="16"/>
      <c r="C409" s="11"/>
      <c r="D409" s="7" t="s">
        <v>29</v>
      </c>
      <c r="E409" s="65" t="s">
        <v>74</v>
      </c>
      <c r="F409" s="113">
        <v>240</v>
      </c>
      <c r="G409" s="111">
        <v>22.886399999999995</v>
      </c>
      <c r="H409" s="111">
        <v>36.587999999999994</v>
      </c>
      <c r="I409" s="111">
        <v>108.86</v>
      </c>
      <c r="J409" s="111">
        <v>616.29359999999997</v>
      </c>
      <c r="K409" s="114">
        <v>504</v>
      </c>
      <c r="L409" s="51"/>
    </row>
    <row r="410" spans="1:12" ht="15" x14ac:dyDescent="0.25">
      <c r="A410" s="25"/>
      <c r="B410" s="16"/>
      <c r="C410" s="11"/>
      <c r="D410" s="7" t="s">
        <v>30</v>
      </c>
      <c r="K410" s="114"/>
      <c r="L410" s="51"/>
    </row>
    <row r="411" spans="1:12" ht="15.75" x14ac:dyDescent="0.25">
      <c r="A411" s="25"/>
      <c r="B411" s="16"/>
      <c r="C411" s="11"/>
      <c r="D411" s="7" t="s">
        <v>31</v>
      </c>
      <c r="E411" s="87" t="s">
        <v>75</v>
      </c>
      <c r="F411" s="69">
        <v>200</v>
      </c>
      <c r="G411" s="111">
        <v>0.1</v>
      </c>
      <c r="H411" s="111">
        <v>0.04</v>
      </c>
      <c r="I411" s="111">
        <v>20.72</v>
      </c>
      <c r="J411" s="111">
        <v>83.64</v>
      </c>
      <c r="K411" s="114">
        <v>484</v>
      </c>
      <c r="L411" s="51"/>
    </row>
    <row r="412" spans="1:12" ht="15.75" x14ac:dyDescent="0.25">
      <c r="A412" s="25"/>
      <c r="B412" s="16"/>
      <c r="C412" s="11"/>
      <c r="D412" s="7" t="s">
        <v>32</v>
      </c>
      <c r="E412" s="65" t="s">
        <v>45</v>
      </c>
      <c r="F412" s="113">
        <v>20</v>
      </c>
      <c r="G412" s="111">
        <v>1.5</v>
      </c>
      <c r="H412" s="111">
        <v>0.57999999999999996</v>
      </c>
      <c r="I412" s="111">
        <v>10.28</v>
      </c>
      <c r="J412" s="111">
        <v>52.34</v>
      </c>
      <c r="K412" s="114">
        <v>18</v>
      </c>
      <c r="L412" s="51"/>
    </row>
    <row r="413" spans="1:12" ht="15.75" x14ac:dyDescent="0.25">
      <c r="A413" s="25"/>
      <c r="B413" s="16"/>
      <c r="C413" s="11"/>
      <c r="D413" s="7" t="s">
        <v>33</v>
      </c>
      <c r="E413" s="72" t="s">
        <v>48</v>
      </c>
      <c r="F413" s="113">
        <v>40</v>
      </c>
      <c r="G413" s="111">
        <v>2.2400000000000002</v>
      </c>
      <c r="H413" s="111">
        <v>0.44</v>
      </c>
      <c r="I413" s="111">
        <v>19.760000000000002</v>
      </c>
      <c r="J413" s="111">
        <v>91.96</v>
      </c>
      <c r="K413" s="114">
        <v>19</v>
      </c>
      <c r="L413" s="51"/>
    </row>
    <row r="414" spans="1:12" ht="15" x14ac:dyDescent="0.25">
      <c r="A414" s="25"/>
      <c r="B414" s="16"/>
      <c r="C414" s="11"/>
      <c r="D414" s="6"/>
      <c r="E414" s="50"/>
      <c r="F414" s="51"/>
      <c r="G414" s="51"/>
      <c r="H414" s="51"/>
      <c r="I414" s="51"/>
      <c r="J414" s="51"/>
      <c r="K414" s="52"/>
      <c r="L414" s="51">
        <v>117</v>
      </c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6"/>
      <c r="B416" s="18"/>
      <c r="C416" s="8"/>
      <c r="D416" s="19" t="s">
        <v>39</v>
      </c>
      <c r="E416" s="9"/>
      <c r="F416" s="21">
        <f>SUM(F407:F415)</f>
        <v>760</v>
      </c>
      <c r="G416" s="21">
        <f t="shared" ref="G416" si="209">SUM(G407:G415)</f>
        <v>28.636359999999996</v>
      </c>
      <c r="H416" s="21">
        <f t="shared" ref="H416" si="210">SUM(H407:H415)</f>
        <v>42.866503999999992</v>
      </c>
      <c r="I416" s="21">
        <f t="shared" ref="I416" si="211">SUM(I407:I415)</f>
        <v>168.17843199999999</v>
      </c>
      <c r="J416" s="21">
        <f t="shared" ref="J416" si="212">SUM(J407:J415)</f>
        <v>933.05370400000004</v>
      </c>
      <c r="K416" s="27"/>
      <c r="L416" s="21">
        <f>L414</f>
        <v>117</v>
      </c>
    </row>
    <row r="417" spans="1:12" ht="15.75" x14ac:dyDescent="0.25">
      <c r="A417" s="28">
        <f>A395</f>
        <v>2</v>
      </c>
      <c r="B417" s="14">
        <f>B395</f>
        <v>10</v>
      </c>
      <c r="C417" s="10" t="s">
        <v>34</v>
      </c>
      <c r="D417" s="12" t="s">
        <v>35</v>
      </c>
      <c r="E417" s="92"/>
      <c r="F417" s="93"/>
      <c r="G417" s="94"/>
      <c r="H417" s="94"/>
      <c r="I417" s="94"/>
      <c r="J417" s="94"/>
      <c r="K417" s="52"/>
      <c r="L417" s="51"/>
    </row>
    <row r="418" spans="1:12" ht="15.75" x14ac:dyDescent="0.25">
      <c r="A418" s="25"/>
      <c r="B418" s="16"/>
      <c r="C418" s="11"/>
      <c r="E418" s="92"/>
      <c r="F418" s="93"/>
      <c r="G418" s="94"/>
      <c r="H418" s="94"/>
      <c r="I418" s="94"/>
      <c r="J418" s="94"/>
      <c r="K418" s="52"/>
      <c r="L418" s="51"/>
    </row>
    <row r="419" spans="1:12" ht="15.75" x14ac:dyDescent="0.25">
      <c r="A419" s="25"/>
      <c r="B419" s="16"/>
      <c r="C419" s="11"/>
      <c r="D419" s="6"/>
      <c r="E419" s="92"/>
      <c r="F419" s="93"/>
      <c r="G419" s="94"/>
      <c r="H419" s="94"/>
      <c r="I419" s="94"/>
      <c r="J419" s="94"/>
      <c r="K419" s="52"/>
      <c r="L419" s="51"/>
    </row>
    <row r="420" spans="1:12" ht="15.75" x14ac:dyDescent="0.25">
      <c r="A420" s="25"/>
      <c r="B420" s="16"/>
      <c r="C420" s="11"/>
      <c r="D420" s="12" t="s">
        <v>31</v>
      </c>
      <c r="E420" s="92"/>
      <c r="F420" s="93"/>
      <c r="G420" s="94"/>
      <c r="H420" s="94"/>
      <c r="I420" s="94"/>
      <c r="J420" s="94"/>
      <c r="K420" s="52"/>
      <c r="L420" s="51"/>
    </row>
    <row r="421" spans="1:12" ht="15.75" x14ac:dyDescent="0.25">
      <c r="A421" s="25"/>
      <c r="B421" s="16"/>
      <c r="C421" s="11"/>
      <c r="D421" s="2"/>
      <c r="E421" s="92"/>
      <c r="F421" s="93"/>
      <c r="G421" s="94"/>
      <c r="H421" s="94"/>
      <c r="I421" s="94"/>
      <c r="J421" s="94"/>
      <c r="K421" s="52"/>
      <c r="L421" s="51"/>
    </row>
    <row r="422" spans="1:12" ht="15" x14ac:dyDescent="0.25">
      <c r="A422" s="26"/>
      <c r="B422" s="18"/>
      <c r="C422" s="8"/>
      <c r="D422" s="19" t="s">
        <v>39</v>
      </c>
      <c r="F422" s="95"/>
      <c r="G422" s="95"/>
      <c r="H422" s="95"/>
      <c r="I422" s="95"/>
      <c r="J422" s="95"/>
      <c r="K422" s="27"/>
      <c r="L422" s="21"/>
    </row>
    <row r="423" spans="1:12" ht="15" x14ac:dyDescent="0.25">
      <c r="A423" s="28">
        <f>A395</f>
        <v>2</v>
      </c>
      <c r="B423" s="14">
        <f>B395</f>
        <v>10</v>
      </c>
      <c r="C423" s="10" t="s">
        <v>36</v>
      </c>
      <c r="D423" s="7" t="s">
        <v>21</v>
      </c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7" t="s">
        <v>30</v>
      </c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7" t="s">
        <v>31</v>
      </c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5"/>
      <c r="B426" s="16"/>
      <c r="C426" s="11"/>
      <c r="D426" s="7" t="s">
        <v>23</v>
      </c>
      <c r="E426" s="50"/>
      <c r="F426" s="51"/>
      <c r="G426" s="51"/>
      <c r="H426" s="51"/>
      <c r="I426" s="51"/>
      <c r="J426" s="51"/>
      <c r="K426" s="52"/>
      <c r="L426" s="51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6"/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6"/>
      <c r="B429" s="18"/>
      <c r="C429" s="8"/>
      <c r="D429" s="19" t="s">
        <v>39</v>
      </c>
      <c r="E429" s="9"/>
      <c r="F429" s="21">
        <f>SUM(F423:F428)</f>
        <v>0</v>
      </c>
      <c r="G429" s="21">
        <f t="shared" ref="G429" si="213">SUM(G423:G428)</f>
        <v>0</v>
      </c>
      <c r="H429" s="21">
        <f t="shared" ref="H429" si="214">SUM(H423:H428)</f>
        <v>0</v>
      </c>
      <c r="I429" s="21">
        <f t="shared" ref="I429" si="215">SUM(I423:I428)</f>
        <v>0</v>
      </c>
      <c r="J429" s="21">
        <f t="shared" ref="J429" si="216">SUM(J423:J428)</f>
        <v>0</v>
      </c>
      <c r="K429" s="27"/>
      <c r="L429" s="21">
        <f t="shared" ref="L429" ca="1" si="217">SUM(L423:L431)</f>
        <v>0</v>
      </c>
    </row>
    <row r="430" spans="1:12" ht="15" x14ac:dyDescent="0.25">
      <c r="A430" s="28">
        <f>A395</f>
        <v>2</v>
      </c>
      <c r="B430" s="14">
        <f>B395</f>
        <v>10</v>
      </c>
      <c r="C430" s="10" t="s">
        <v>37</v>
      </c>
      <c r="D430" s="12" t="s">
        <v>38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12" t="s">
        <v>35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12" t="s">
        <v>31</v>
      </c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12" t="s">
        <v>24</v>
      </c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5"/>
      <c r="B434" s="16"/>
      <c r="C434" s="11"/>
      <c r="D434" s="6"/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6"/>
      <c r="B436" s="18"/>
      <c r="C436" s="8"/>
      <c r="D436" s="20" t="s">
        <v>39</v>
      </c>
      <c r="E436" s="9"/>
      <c r="F436" s="21">
        <f>SUM(F430:F435)</f>
        <v>0</v>
      </c>
      <c r="G436" s="21">
        <f t="shared" ref="G436" si="218">SUM(G430:G435)</f>
        <v>0</v>
      </c>
      <c r="H436" s="21">
        <f t="shared" ref="H436" si="219">SUM(H430:H435)</f>
        <v>0</v>
      </c>
      <c r="I436" s="21">
        <f t="shared" ref="I436" si="220">SUM(I430:I435)</f>
        <v>0</v>
      </c>
      <c r="J436" s="21">
        <f t="shared" ref="J436" si="221">SUM(J430:J435)</f>
        <v>0</v>
      </c>
      <c r="K436" s="27"/>
      <c r="L436" s="21">
        <f t="shared" ref="L436" ca="1" si="222">SUM(L430:L438)</f>
        <v>0</v>
      </c>
    </row>
    <row r="437" spans="1:12" ht="15.75" customHeight="1" x14ac:dyDescent="0.2">
      <c r="A437" s="31">
        <f>A395</f>
        <v>2</v>
      </c>
      <c r="B437" s="32">
        <f>B395</f>
        <v>10</v>
      </c>
      <c r="C437" s="133" t="s">
        <v>4</v>
      </c>
      <c r="D437" s="134"/>
      <c r="E437" s="33"/>
      <c r="F437" s="86">
        <f>F422+F416+F402</f>
        <v>1320</v>
      </c>
      <c r="G437" s="86">
        <f t="shared" ref="G437:J437" si="223">G422+G416+G402</f>
        <v>45.076359999999994</v>
      </c>
      <c r="H437" s="86">
        <f t="shared" si="223"/>
        <v>58.966503999999986</v>
      </c>
      <c r="I437" s="86">
        <f t="shared" si="223"/>
        <v>231.918432</v>
      </c>
      <c r="J437" s="86">
        <f t="shared" si="223"/>
        <v>1403.693704</v>
      </c>
      <c r="K437" s="35"/>
      <c r="L437" s="34">
        <f>L422+L416+L402</f>
        <v>198</v>
      </c>
    </row>
    <row r="438" spans="1:12" ht="15" x14ac:dyDescent="0.25">
      <c r="A438" s="22">
        <v>2</v>
      </c>
      <c r="B438" s="23">
        <v>4</v>
      </c>
      <c r="C438" s="24" t="s">
        <v>20</v>
      </c>
      <c r="D438" s="5" t="s">
        <v>21</v>
      </c>
      <c r="E438" s="47"/>
      <c r="F438" s="48"/>
      <c r="G438" s="48"/>
      <c r="H438" s="48"/>
      <c r="I438" s="48"/>
      <c r="J438" s="48"/>
      <c r="K438" s="49"/>
      <c r="L438" s="48"/>
    </row>
    <row r="439" spans="1:12" ht="15" x14ac:dyDescent="0.25">
      <c r="A439" s="25"/>
      <c r="B439" s="16"/>
      <c r="C439" s="11"/>
      <c r="D439" s="6"/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22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23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24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6"/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6"/>
      <c r="B445" s="18"/>
      <c r="C445" s="8"/>
      <c r="D445" s="19" t="s">
        <v>39</v>
      </c>
      <c r="E445" s="9"/>
      <c r="F445" s="21">
        <f>SUM(F438:F444)</f>
        <v>0</v>
      </c>
      <c r="G445" s="21">
        <f t="shared" ref="G445" si="224">SUM(G438:G444)</f>
        <v>0</v>
      </c>
      <c r="H445" s="21">
        <f t="shared" ref="H445" si="225">SUM(H438:H444)</f>
        <v>0</v>
      </c>
      <c r="I445" s="21">
        <f t="shared" ref="I445" si="226">SUM(I438:I444)</f>
        <v>0</v>
      </c>
      <c r="J445" s="21">
        <f t="shared" ref="J445" si="227">SUM(J438:J444)</f>
        <v>0</v>
      </c>
      <c r="K445" s="27"/>
      <c r="L445" s="21">
        <f t="shared" si="203"/>
        <v>0</v>
      </c>
    </row>
    <row r="446" spans="1:12" ht="15" x14ac:dyDescent="0.25">
      <c r="A446" s="28">
        <f>A438</f>
        <v>2</v>
      </c>
      <c r="B446" s="14">
        <f>B438</f>
        <v>4</v>
      </c>
      <c r="C446" s="10" t="s">
        <v>25</v>
      </c>
      <c r="D446" s="12" t="s">
        <v>24</v>
      </c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6"/>
      <c r="B449" s="18"/>
      <c r="C449" s="8"/>
      <c r="D449" s="19" t="s">
        <v>39</v>
      </c>
      <c r="E449" s="9"/>
      <c r="F449" s="21">
        <f>SUM(F446:F448)</f>
        <v>0</v>
      </c>
      <c r="G449" s="21">
        <f t="shared" ref="G449" si="228">SUM(G446:G448)</f>
        <v>0</v>
      </c>
      <c r="H449" s="21">
        <f t="shared" ref="H449" si="229">SUM(H446:H448)</f>
        <v>0</v>
      </c>
      <c r="I449" s="21">
        <f t="shared" ref="I449" si="230">SUM(I446:I448)</f>
        <v>0</v>
      </c>
      <c r="J449" s="21">
        <f t="shared" ref="J449" si="231">SUM(J446:J448)</f>
        <v>0</v>
      </c>
      <c r="K449" s="27"/>
      <c r="L449" s="21">
        <f t="shared" ref="L449" ca="1" si="232">SUM(L446:L454)</f>
        <v>0</v>
      </c>
    </row>
    <row r="450" spans="1:12" ht="15" x14ac:dyDescent="0.25">
      <c r="A450" s="28">
        <f>A438</f>
        <v>2</v>
      </c>
      <c r="B450" s="14">
        <f>B438</f>
        <v>4</v>
      </c>
      <c r="C450" s="10" t="s">
        <v>26</v>
      </c>
      <c r="D450" s="7" t="s">
        <v>27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7" t="s">
        <v>28</v>
      </c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7" t="s">
        <v>29</v>
      </c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7" t="s">
        <v>30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31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32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33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SUM(F450:F458)</f>
        <v>0</v>
      </c>
      <c r="G459" s="21">
        <f t="shared" ref="G459" si="233">SUM(G450:G458)</f>
        <v>0</v>
      </c>
      <c r="H459" s="21">
        <f t="shared" ref="H459" si="234">SUM(H450:H458)</f>
        <v>0</v>
      </c>
      <c r="I459" s="21">
        <f t="shared" ref="I459" si="235">SUM(I450:I458)</f>
        <v>0</v>
      </c>
      <c r="J459" s="21">
        <f t="shared" ref="J459" si="236">SUM(J450:J458)</f>
        <v>0</v>
      </c>
      <c r="K459" s="27"/>
      <c r="L459" s="21">
        <f t="shared" ref="L459" ca="1" si="237">SUM(L456:L464)</f>
        <v>0</v>
      </c>
    </row>
    <row r="460" spans="1:12" ht="15" x14ac:dyDescent="0.25">
      <c r="A460" s="28">
        <f>A438</f>
        <v>2</v>
      </c>
      <c r="B460" s="14">
        <f>B438</f>
        <v>4</v>
      </c>
      <c r="C460" s="10" t="s">
        <v>34</v>
      </c>
      <c r="D460" s="12" t="s">
        <v>35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31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6"/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6"/>
      <c r="B464" s="18"/>
      <c r="C464" s="8"/>
      <c r="D464" s="19" t="s">
        <v>39</v>
      </c>
      <c r="E464" s="9"/>
      <c r="F464" s="21">
        <f>SUM(F460:F463)</f>
        <v>0</v>
      </c>
      <c r="G464" s="21">
        <f t="shared" ref="G464" si="238">SUM(G460:G463)</f>
        <v>0</v>
      </c>
      <c r="H464" s="21">
        <f t="shared" ref="H464" si="239">SUM(H460:H463)</f>
        <v>0</v>
      </c>
      <c r="I464" s="21">
        <f t="shared" ref="I464" si="240">SUM(I460:I463)</f>
        <v>0</v>
      </c>
      <c r="J464" s="21">
        <f t="shared" ref="J464" si="241">SUM(J460:J463)</f>
        <v>0</v>
      </c>
      <c r="K464" s="27"/>
      <c r="L464" s="21">
        <f t="shared" ref="L464" ca="1" si="242">SUM(L457:L463)</f>
        <v>0</v>
      </c>
    </row>
    <row r="465" spans="1:12" ht="15" x14ac:dyDescent="0.25">
      <c r="A465" s="28">
        <f>A438</f>
        <v>2</v>
      </c>
      <c r="B465" s="14">
        <f>B438</f>
        <v>4</v>
      </c>
      <c r="C465" s="10" t="s">
        <v>36</v>
      </c>
      <c r="D465" s="7" t="s">
        <v>21</v>
      </c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7" t="s">
        <v>30</v>
      </c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5"/>
      <c r="B467" s="16"/>
      <c r="C467" s="11"/>
      <c r="D467" s="7" t="s">
        <v>31</v>
      </c>
      <c r="E467" s="50"/>
      <c r="F467" s="51"/>
      <c r="G467" s="51"/>
      <c r="H467" s="51"/>
      <c r="I467" s="51"/>
      <c r="J467" s="51"/>
      <c r="K467" s="52"/>
      <c r="L467" s="51"/>
    </row>
    <row r="468" spans="1:12" ht="15" x14ac:dyDescent="0.25">
      <c r="A468" s="25"/>
      <c r="B468" s="16"/>
      <c r="C468" s="11"/>
      <c r="D468" s="7" t="s">
        <v>23</v>
      </c>
      <c r="E468" s="50"/>
      <c r="F468" s="51"/>
      <c r="G468" s="51"/>
      <c r="H468" s="51"/>
      <c r="I468" s="51"/>
      <c r="J468" s="51"/>
      <c r="K468" s="52"/>
      <c r="L468" s="51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6"/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6"/>
      <c r="B471" s="18"/>
      <c r="C471" s="8"/>
      <c r="D471" s="19" t="s">
        <v>39</v>
      </c>
      <c r="E471" s="9"/>
      <c r="F471" s="21">
        <f>SUM(F465:F470)</f>
        <v>0</v>
      </c>
      <c r="G471" s="21">
        <f t="shared" ref="G471" si="243">SUM(G465:G470)</f>
        <v>0</v>
      </c>
      <c r="H471" s="21">
        <f t="shared" ref="H471" si="244">SUM(H465:H470)</f>
        <v>0</v>
      </c>
      <c r="I471" s="21">
        <f t="shared" ref="I471" si="245">SUM(I465:I470)</f>
        <v>0</v>
      </c>
      <c r="J471" s="21">
        <f t="shared" ref="J471" si="246">SUM(J465:J470)</f>
        <v>0</v>
      </c>
      <c r="K471" s="27"/>
      <c r="L471" s="21">
        <f t="shared" ref="L471" ca="1" si="247">SUM(L465:L473)</f>
        <v>0</v>
      </c>
    </row>
    <row r="472" spans="1:12" ht="15" x14ac:dyDescent="0.25">
      <c r="A472" s="28">
        <f>A438</f>
        <v>2</v>
      </c>
      <c r="B472" s="14">
        <f>B438</f>
        <v>4</v>
      </c>
      <c r="C472" s="10" t="s">
        <v>37</v>
      </c>
      <c r="D472" s="12" t="s">
        <v>38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12" t="s">
        <v>35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12" t="s">
        <v>31</v>
      </c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12" t="s">
        <v>24</v>
      </c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5"/>
      <c r="B476" s="16"/>
      <c r="C476" s="11"/>
      <c r="D476" s="6"/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6"/>
      <c r="B478" s="18"/>
      <c r="C478" s="8"/>
      <c r="D478" s="20" t="s">
        <v>39</v>
      </c>
      <c r="E478" s="9"/>
      <c r="F478" s="21">
        <f>SUM(F472:F477)</f>
        <v>0</v>
      </c>
      <c r="G478" s="21">
        <f t="shared" ref="G478" si="248">SUM(G472:G477)</f>
        <v>0</v>
      </c>
      <c r="H478" s="21">
        <f t="shared" ref="H478" si="249">SUM(H472:H477)</f>
        <v>0</v>
      </c>
      <c r="I478" s="21">
        <f t="shared" ref="I478" si="250">SUM(I472:I477)</f>
        <v>0</v>
      </c>
      <c r="J478" s="21">
        <f t="shared" ref="J478" si="251">SUM(J472:J477)</f>
        <v>0</v>
      </c>
      <c r="K478" s="27"/>
      <c r="L478" s="21">
        <f t="shared" ref="L478" ca="1" si="252">SUM(L472:L480)</f>
        <v>0</v>
      </c>
    </row>
    <row r="479" spans="1:12" ht="15.75" customHeight="1" x14ac:dyDescent="0.2">
      <c r="A479" s="31">
        <f>A438</f>
        <v>2</v>
      </c>
      <c r="B479" s="32">
        <f>B438</f>
        <v>4</v>
      </c>
      <c r="C479" s="133" t="s">
        <v>4</v>
      </c>
      <c r="D479" s="134"/>
      <c r="E479" s="33"/>
      <c r="F479" s="34">
        <f>F445+F449+F459+F464+F471+F478</f>
        <v>0</v>
      </c>
      <c r="G479" s="34">
        <f t="shared" ref="G479" si="253">G445+G449+G459+G464+G471+G478</f>
        <v>0</v>
      </c>
      <c r="H479" s="34">
        <f t="shared" ref="H479" si="254">H445+H449+H459+H464+H471+H478</f>
        <v>0</v>
      </c>
      <c r="I479" s="34">
        <f t="shared" ref="I479" si="255">I445+I449+I459+I464+I471+I478</f>
        <v>0</v>
      </c>
      <c r="J479" s="34">
        <f t="shared" ref="J479" si="256">J445+J449+J459+J464+J471+J478</f>
        <v>0</v>
      </c>
      <c r="K479" s="35"/>
      <c r="L479" s="34">
        <f t="shared" ref="L479" ca="1" si="257">L445+L449+L459+L464+L471+L478</f>
        <v>0</v>
      </c>
    </row>
    <row r="480" spans="1:12" ht="15" x14ac:dyDescent="0.25">
      <c r="A480" s="22">
        <v>2</v>
      </c>
      <c r="B480" s="23">
        <v>5</v>
      </c>
      <c r="C480" s="24" t="s">
        <v>20</v>
      </c>
      <c r="D480" s="5" t="s">
        <v>21</v>
      </c>
      <c r="E480" s="47"/>
      <c r="F480" s="48"/>
      <c r="G480" s="48"/>
      <c r="H480" s="48"/>
      <c r="I480" s="48"/>
      <c r="J480" s="48"/>
      <c r="K480" s="49"/>
      <c r="L480" s="48"/>
    </row>
    <row r="481" spans="1:12" ht="15" x14ac:dyDescent="0.25">
      <c r="A481" s="25"/>
      <c r="B481" s="16"/>
      <c r="C481" s="11"/>
      <c r="D481" s="6"/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22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23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24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6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6"/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6"/>
      <c r="B487" s="18"/>
      <c r="C487" s="8"/>
      <c r="D487" s="19" t="s">
        <v>39</v>
      </c>
      <c r="E487" s="9"/>
      <c r="F487" s="21">
        <f>SUM(F480:F486)</f>
        <v>0</v>
      </c>
      <c r="G487" s="21">
        <f t="shared" ref="G487" si="258">SUM(G480:G486)</f>
        <v>0</v>
      </c>
      <c r="H487" s="21">
        <f t="shared" ref="H487" si="259">SUM(H480:H486)</f>
        <v>0</v>
      </c>
      <c r="I487" s="21">
        <f t="shared" ref="I487" si="260">SUM(I480:I486)</f>
        <v>0</v>
      </c>
      <c r="J487" s="21">
        <f t="shared" ref="J487" si="261">SUM(J480:J486)</f>
        <v>0</v>
      </c>
      <c r="K487" s="27"/>
      <c r="L487" s="21">
        <f t="shared" ref="L487:L529" si="262">SUM(L480:L486)</f>
        <v>0</v>
      </c>
    </row>
    <row r="488" spans="1:12" ht="15" x14ac:dyDescent="0.25">
      <c r="A488" s="28">
        <f>A480</f>
        <v>2</v>
      </c>
      <c r="B488" s="14">
        <f>B480</f>
        <v>5</v>
      </c>
      <c r="C488" s="10" t="s">
        <v>25</v>
      </c>
      <c r="D488" s="12" t="s">
        <v>24</v>
      </c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6"/>
      <c r="B491" s="18"/>
      <c r="C491" s="8"/>
      <c r="D491" s="19" t="s">
        <v>39</v>
      </c>
      <c r="E491" s="9"/>
      <c r="F491" s="21">
        <f>SUM(F488:F490)</f>
        <v>0</v>
      </c>
      <c r="G491" s="21">
        <f t="shared" ref="G491" si="263">SUM(G488:G490)</f>
        <v>0</v>
      </c>
      <c r="H491" s="21">
        <f t="shared" ref="H491" si="264">SUM(H488:H490)</f>
        <v>0</v>
      </c>
      <c r="I491" s="21">
        <f t="shared" ref="I491" si="265">SUM(I488:I490)</f>
        <v>0</v>
      </c>
      <c r="J491" s="21">
        <f t="shared" ref="J491" si="266">SUM(J488:J490)</f>
        <v>0</v>
      </c>
      <c r="K491" s="27"/>
      <c r="L491" s="21">
        <f t="shared" ref="L491" ca="1" si="267">SUM(L488:L496)</f>
        <v>0</v>
      </c>
    </row>
    <row r="492" spans="1:12" ht="15" x14ac:dyDescent="0.25">
      <c r="A492" s="28">
        <f>A480</f>
        <v>2</v>
      </c>
      <c r="B492" s="14">
        <f>B480</f>
        <v>5</v>
      </c>
      <c r="C492" s="10" t="s">
        <v>26</v>
      </c>
      <c r="D492" s="7" t="s">
        <v>27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7" t="s">
        <v>28</v>
      </c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7" t="s">
        <v>29</v>
      </c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5"/>
      <c r="B495" s="16"/>
      <c r="C495" s="11"/>
      <c r="D495" s="7" t="s">
        <v>30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31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32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SUM(F492:F500)</f>
        <v>0</v>
      </c>
      <c r="G501" s="21">
        <f t="shared" ref="G501" si="268">SUM(G492:G500)</f>
        <v>0</v>
      </c>
      <c r="H501" s="21">
        <f t="shared" ref="H501" si="269">SUM(H492:H500)</f>
        <v>0</v>
      </c>
      <c r="I501" s="21">
        <f t="shared" ref="I501" si="270">SUM(I492:I500)</f>
        <v>0</v>
      </c>
      <c r="J501" s="21">
        <f t="shared" ref="J501" si="271">SUM(J492:J500)</f>
        <v>0</v>
      </c>
      <c r="K501" s="27"/>
      <c r="L501" s="21">
        <f t="shared" ref="L501" ca="1" si="272">SUM(L498:L506)</f>
        <v>0</v>
      </c>
    </row>
    <row r="502" spans="1:12" ht="15" x14ac:dyDescent="0.25">
      <c r="A502" s="28">
        <f>A480</f>
        <v>2</v>
      </c>
      <c r="B502" s="14">
        <f>B480</f>
        <v>5</v>
      </c>
      <c r="C502" s="10" t="s">
        <v>34</v>
      </c>
      <c r="D502" s="12" t="s">
        <v>35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31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6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6"/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6"/>
      <c r="B506" s="18"/>
      <c r="C506" s="8"/>
      <c r="D506" s="19" t="s">
        <v>39</v>
      </c>
      <c r="E506" s="9"/>
      <c r="F506" s="21">
        <f>SUM(F502:F505)</f>
        <v>0</v>
      </c>
      <c r="G506" s="21">
        <f t="shared" ref="G506" si="273">SUM(G502:G505)</f>
        <v>0</v>
      </c>
      <c r="H506" s="21">
        <f t="shared" ref="H506" si="274">SUM(H502:H505)</f>
        <v>0</v>
      </c>
      <c r="I506" s="21">
        <f t="shared" ref="I506" si="275">SUM(I502:I505)</f>
        <v>0</v>
      </c>
      <c r="J506" s="21">
        <f t="shared" ref="J506" si="276">SUM(J502:J505)</f>
        <v>0</v>
      </c>
      <c r="K506" s="27"/>
      <c r="L506" s="21">
        <f t="shared" ref="L506" ca="1" si="277">SUM(L499:L505)</f>
        <v>0</v>
      </c>
    </row>
    <row r="507" spans="1:12" ht="15" x14ac:dyDescent="0.25">
      <c r="A507" s="28">
        <f>A480</f>
        <v>2</v>
      </c>
      <c r="B507" s="14">
        <f>B480</f>
        <v>5</v>
      </c>
      <c r="C507" s="10" t="s">
        <v>36</v>
      </c>
      <c r="D507" s="7" t="s">
        <v>21</v>
      </c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7" t="s">
        <v>30</v>
      </c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5"/>
      <c r="B509" s="16"/>
      <c r="C509" s="11"/>
      <c r="D509" s="7" t="s">
        <v>31</v>
      </c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5"/>
      <c r="B510" s="16"/>
      <c r="C510" s="11"/>
      <c r="D510" s="7" t="s">
        <v>23</v>
      </c>
      <c r="E510" s="50"/>
      <c r="F510" s="51"/>
      <c r="G510" s="51"/>
      <c r="H510" s="51"/>
      <c r="I510" s="51"/>
      <c r="J510" s="51"/>
      <c r="K510" s="52"/>
      <c r="L510" s="51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6"/>
      <c r="B513" s="18"/>
      <c r="C513" s="8"/>
      <c r="D513" s="19" t="s">
        <v>39</v>
      </c>
      <c r="E513" s="9"/>
      <c r="F513" s="21">
        <f>SUM(F507:F512)</f>
        <v>0</v>
      </c>
      <c r="G513" s="21">
        <f t="shared" ref="G513" si="278">SUM(G507:G512)</f>
        <v>0</v>
      </c>
      <c r="H513" s="21">
        <f t="shared" ref="H513" si="279">SUM(H507:H512)</f>
        <v>0</v>
      </c>
      <c r="I513" s="21">
        <f t="shared" ref="I513" si="280">SUM(I507:I512)</f>
        <v>0</v>
      </c>
      <c r="J513" s="21">
        <f t="shared" ref="J513" si="281">SUM(J507:J512)</f>
        <v>0</v>
      </c>
      <c r="K513" s="27"/>
      <c r="L513" s="21">
        <f t="shared" ref="L513" ca="1" si="282">SUM(L507:L515)</f>
        <v>0</v>
      </c>
    </row>
    <row r="514" spans="1:12" ht="15" x14ac:dyDescent="0.25">
      <c r="A514" s="28">
        <f>A480</f>
        <v>2</v>
      </c>
      <c r="B514" s="14">
        <f>B480</f>
        <v>5</v>
      </c>
      <c r="C514" s="10" t="s">
        <v>37</v>
      </c>
      <c r="D514" s="12" t="s">
        <v>38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12" t="s">
        <v>35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12" t="s">
        <v>31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12" t="s">
        <v>24</v>
      </c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6"/>
      <c r="B520" s="18"/>
      <c r="C520" s="8"/>
      <c r="D520" s="20" t="s">
        <v>39</v>
      </c>
      <c r="E520" s="9"/>
      <c r="F520" s="21">
        <f>SUM(F514:F519)</f>
        <v>0</v>
      </c>
      <c r="G520" s="21">
        <f t="shared" ref="G520" si="283">SUM(G514:G519)</f>
        <v>0</v>
      </c>
      <c r="H520" s="21">
        <f t="shared" ref="H520" si="284">SUM(H514:H519)</f>
        <v>0</v>
      </c>
      <c r="I520" s="21">
        <f t="shared" ref="I520" si="285">SUM(I514:I519)</f>
        <v>0</v>
      </c>
      <c r="J520" s="21">
        <f t="shared" ref="J520" si="286">SUM(J514:J519)</f>
        <v>0</v>
      </c>
      <c r="K520" s="27"/>
      <c r="L520" s="21">
        <f t="shared" ref="L520" ca="1" si="287">SUM(L514:L522)</f>
        <v>0</v>
      </c>
    </row>
    <row r="521" spans="1:12" ht="15.75" customHeight="1" x14ac:dyDescent="0.2">
      <c r="A521" s="31">
        <f>A480</f>
        <v>2</v>
      </c>
      <c r="B521" s="32">
        <f>B480</f>
        <v>5</v>
      </c>
      <c r="C521" s="133" t="s">
        <v>4</v>
      </c>
      <c r="D521" s="134"/>
      <c r="E521" s="33"/>
      <c r="F521" s="34">
        <f>F487+F491+F501+F506+F513+F520</f>
        <v>0</v>
      </c>
      <c r="G521" s="34">
        <f t="shared" ref="G521" si="288">G487+G491+G501+G506+G513+G520</f>
        <v>0</v>
      </c>
      <c r="H521" s="34">
        <f t="shared" ref="H521" si="289">H487+H491+H501+H506+H513+H520</f>
        <v>0</v>
      </c>
      <c r="I521" s="34">
        <f t="shared" ref="I521" si="290">I487+I491+I501+I506+I513+I520</f>
        <v>0</v>
      </c>
      <c r="J521" s="34">
        <f t="shared" ref="J521" si="291">J487+J491+J501+J506+J513+J520</f>
        <v>0</v>
      </c>
      <c r="K521" s="35"/>
      <c r="L521" s="34">
        <f t="shared" ref="L521" ca="1" si="292">L487+L491+L501+L506+L513+L520</f>
        <v>0</v>
      </c>
    </row>
    <row r="522" spans="1:12" ht="15" x14ac:dyDescent="0.25">
      <c r="A522" s="22">
        <v>2</v>
      </c>
      <c r="B522" s="23">
        <v>6</v>
      </c>
      <c r="C522" s="24" t="s">
        <v>20</v>
      </c>
      <c r="D522" s="5" t="s">
        <v>21</v>
      </c>
      <c r="E522" s="47"/>
      <c r="F522" s="48"/>
      <c r="G522" s="48"/>
      <c r="H522" s="48"/>
      <c r="I522" s="48"/>
      <c r="J522" s="48"/>
      <c r="K522" s="49"/>
      <c r="L522" s="48"/>
    </row>
    <row r="523" spans="1:12" ht="15" x14ac:dyDescent="0.25">
      <c r="A523" s="25"/>
      <c r="B523" s="16"/>
      <c r="C523" s="11"/>
      <c r="D523" s="6"/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22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23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24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6"/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6"/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6"/>
      <c r="B529" s="18"/>
      <c r="C529" s="8"/>
      <c r="D529" s="19" t="s">
        <v>39</v>
      </c>
      <c r="E529" s="9"/>
      <c r="F529" s="21">
        <f>SUM(F522:F528)</f>
        <v>0</v>
      </c>
      <c r="G529" s="21">
        <f t="shared" ref="G529" si="293">SUM(G522:G528)</f>
        <v>0</v>
      </c>
      <c r="H529" s="21">
        <f t="shared" ref="H529" si="294">SUM(H522:H528)</f>
        <v>0</v>
      </c>
      <c r="I529" s="21">
        <f t="shared" ref="I529" si="295">SUM(I522:I528)</f>
        <v>0</v>
      </c>
      <c r="J529" s="21">
        <f t="shared" ref="J529" si="296">SUM(J522:J528)</f>
        <v>0</v>
      </c>
      <c r="K529" s="27"/>
      <c r="L529" s="21">
        <f t="shared" si="262"/>
        <v>0</v>
      </c>
    </row>
    <row r="530" spans="1:12" ht="15" x14ac:dyDescent="0.25">
      <c r="A530" s="28">
        <f>A522</f>
        <v>2</v>
      </c>
      <c r="B530" s="14">
        <f>B522</f>
        <v>6</v>
      </c>
      <c r="C530" s="10" t="s">
        <v>25</v>
      </c>
      <c r="D530" s="12" t="s">
        <v>24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19" t="s">
        <v>39</v>
      </c>
      <c r="E533" s="9"/>
      <c r="F533" s="21">
        <f>SUM(F530:F532)</f>
        <v>0</v>
      </c>
      <c r="G533" s="21">
        <f t="shared" ref="G533" si="297">SUM(G530:G532)</f>
        <v>0</v>
      </c>
      <c r="H533" s="21">
        <f t="shared" ref="H533" si="298">SUM(H530:H532)</f>
        <v>0</v>
      </c>
      <c r="I533" s="21">
        <f t="shared" ref="I533" si="299">SUM(I530:I532)</f>
        <v>0</v>
      </c>
      <c r="J533" s="21">
        <f t="shared" ref="J533" si="300">SUM(J530:J532)</f>
        <v>0</v>
      </c>
      <c r="K533" s="27"/>
      <c r="L533" s="21">
        <f t="shared" ref="L533" ca="1" si="301">SUM(L530:L538)</f>
        <v>0</v>
      </c>
    </row>
    <row r="534" spans="1:12" ht="15" x14ac:dyDescent="0.25">
      <c r="A534" s="28">
        <f>A522</f>
        <v>2</v>
      </c>
      <c r="B534" s="14">
        <f>B522</f>
        <v>6</v>
      </c>
      <c r="C534" s="10" t="s">
        <v>26</v>
      </c>
      <c r="D534" s="7" t="s">
        <v>27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7" t="s">
        <v>28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7" t="s">
        <v>29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7" t="s">
        <v>30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32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SUM(F534:F542)</f>
        <v>0</v>
      </c>
      <c r="G543" s="21">
        <f t="shared" ref="G543" si="302">SUM(G534:G542)</f>
        <v>0</v>
      </c>
      <c r="H543" s="21">
        <f t="shared" ref="H543" si="303">SUM(H534:H542)</f>
        <v>0</v>
      </c>
      <c r="I543" s="21">
        <f t="shared" ref="I543" si="304">SUM(I534:I542)</f>
        <v>0</v>
      </c>
      <c r="J543" s="21">
        <f t="shared" ref="J543" si="305">SUM(J534:J542)</f>
        <v>0</v>
      </c>
      <c r="K543" s="27"/>
      <c r="L543" s="21">
        <f t="shared" ref="L543" ca="1" si="306">SUM(L540:L548)</f>
        <v>0</v>
      </c>
    </row>
    <row r="544" spans="1:12" ht="15" x14ac:dyDescent="0.25">
      <c r="A544" s="28">
        <f>A522</f>
        <v>2</v>
      </c>
      <c r="B544" s="14">
        <f>B522</f>
        <v>6</v>
      </c>
      <c r="C544" s="10" t="s">
        <v>34</v>
      </c>
      <c r="D544" s="12" t="s">
        <v>35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31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6"/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6"/>
      <c r="B548" s="18"/>
      <c r="C548" s="8"/>
      <c r="D548" s="19" t="s">
        <v>39</v>
      </c>
      <c r="E548" s="9"/>
      <c r="F548" s="21">
        <f>SUM(F544:F547)</f>
        <v>0</v>
      </c>
      <c r="G548" s="21">
        <f t="shared" ref="G548" si="307">SUM(G544:G547)</f>
        <v>0</v>
      </c>
      <c r="H548" s="21">
        <f t="shared" ref="H548" si="308">SUM(H544:H547)</f>
        <v>0</v>
      </c>
      <c r="I548" s="21">
        <f t="shared" ref="I548" si="309">SUM(I544:I547)</f>
        <v>0</v>
      </c>
      <c r="J548" s="21">
        <f t="shared" ref="J548" si="310">SUM(J544:J547)</f>
        <v>0</v>
      </c>
      <c r="K548" s="27"/>
      <c r="L548" s="21">
        <f t="shared" ref="L548" ca="1" si="311">SUM(L541:L547)</f>
        <v>0</v>
      </c>
    </row>
    <row r="549" spans="1:12" ht="15" x14ac:dyDescent="0.25">
      <c r="A549" s="28">
        <f>A522</f>
        <v>2</v>
      </c>
      <c r="B549" s="14">
        <f>B522</f>
        <v>6</v>
      </c>
      <c r="C549" s="10" t="s">
        <v>36</v>
      </c>
      <c r="D549" s="7" t="s">
        <v>21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7" t="s">
        <v>30</v>
      </c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7" t="s">
        <v>31</v>
      </c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5"/>
      <c r="B552" s="16"/>
      <c r="C552" s="11"/>
      <c r="D552" s="7" t="s">
        <v>23</v>
      </c>
      <c r="E552" s="50"/>
      <c r="F552" s="51"/>
      <c r="G552" s="51"/>
      <c r="H552" s="51"/>
      <c r="I552" s="51"/>
      <c r="J552" s="51"/>
      <c r="K552" s="52"/>
      <c r="L552" s="51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6"/>
      <c r="B555" s="18"/>
      <c r="C555" s="8"/>
      <c r="D555" s="19" t="s">
        <v>39</v>
      </c>
      <c r="E555" s="9"/>
      <c r="F555" s="21">
        <f>SUM(F549:F554)</f>
        <v>0</v>
      </c>
      <c r="G555" s="21">
        <f t="shared" ref="G555" si="312">SUM(G549:G554)</f>
        <v>0</v>
      </c>
      <c r="H555" s="21">
        <f t="shared" ref="H555" si="313">SUM(H549:H554)</f>
        <v>0</v>
      </c>
      <c r="I555" s="21">
        <f t="shared" ref="I555" si="314">SUM(I549:I554)</f>
        <v>0</v>
      </c>
      <c r="J555" s="21">
        <f t="shared" ref="J555" si="315">SUM(J549:J554)</f>
        <v>0</v>
      </c>
      <c r="K555" s="27"/>
      <c r="L555" s="21">
        <f t="shared" ref="L555" ca="1" si="316">SUM(L549:L557)</f>
        <v>0</v>
      </c>
    </row>
    <row r="556" spans="1:12" ht="15" x14ac:dyDescent="0.25">
      <c r="A556" s="28">
        <f>A522</f>
        <v>2</v>
      </c>
      <c r="B556" s="14">
        <f>B522</f>
        <v>6</v>
      </c>
      <c r="C556" s="10" t="s">
        <v>37</v>
      </c>
      <c r="D556" s="12" t="s">
        <v>38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12" t="s">
        <v>35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12" t="s">
        <v>31</v>
      </c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12" t="s">
        <v>24</v>
      </c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5"/>
      <c r="B560" s="16"/>
      <c r="C560" s="11"/>
      <c r="D560" s="6"/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6"/>
      <c r="B562" s="18"/>
      <c r="C562" s="8"/>
      <c r="D562" s="20" t="s">
        <v>39</v>
      </c>
      <c r="E562" s="9"/>
      <c r="F562" s="21">
        <f>SUM(F556:F561)</f>
        <v>0</v>
      </c>
      <c r="G562" s="21">
        <f t="shared" ref="G562" si="317">SUM(G556:G561)</f>
        <v>0</v>
      </c>
      <c r="H562" s="21">
        <f t="shared" ref="H562" si="318">SUM(H556:H561)</f>
        <v>0</v>
      </c>
      <c r="I562" s="21">
        <f t="shared" ref="I562" si="319">SUM(I556:I561)</f>
        <v>0</v>
      </c>
      <c r="J562" s="21">
        <f t="shared" ref="J562" si="320">SUM(J556:J561)</f>
        <v>0</v>
      </c>
      <c r="K562" s="27"/>
      <c r="L562" s="21">
        <f t="shared" ref="L562" ca="1" si="321">SUM(L556:L564)</f>
        <v>0</v>
      </c>
    </row>
    <row r="563" spans="1:12" ht="15.75" customHeight="1" x14ac:dyDescent="0.2">
      <c r="A563" s="31">
        <f>A522</f>
        <v>2</v>
      </c>
      <c r="B563" s="32">
        <f>B522</f>
        <v>6</v>
      </c>
      <c r="C563" s="133" t="s">
        <v>4</v>
      </c>
      <c r="D563" s="134"/>
      <c r="E563" s="33"/>
      <c r="F563" s="34">
        <f>F529+F533+F543+F548+F555+F562</f>
        <v>0</v>
      </c>
      <c r="G563" s="34">
        <f t="shared" ref="G563" si="322">G529+G533+G543+G548+G555+G562</f>
        <v>0</v>
      </c>
      <c r="H563" s="34">
        <f t="shared" ref="H563" si="323">H529+H533+H543+H548+H555+H562</f>
        <v>0</v>
      </c>
      <c r="I563" s="34">
        <f t="shared" ref="I563" si="324">I529+I533+I543+I548+I555+I562</f>
        <v>0</v>
      </c>
      <c r="J563" s="34">
        <f t="shared" ref="J563" si="325">J529+J533+J543+J548+J555+J562</f>
        <v>0</v>
      </c>
      <c r="K563" s="35"/>
      <c r="L563" s="34">
        <f t="shared" ref="L563" ca="1" si="326">L529+L533+L543+L548+L555+L562</f>
        <v>0</v>
      </c>
    </row>
    <row r="564" spans="1:12" ht="15" x14ac:dyDescent="0.25">
      <c r="A564" s="22">
        <v>2</v>
      </c>
      <c r="B564" s="23">
        <v>7</v>
      </c>
      <c r="C564" s="24" t="s">
        <v>20</v>
      </c>
      <c r="D564" s="5" t="s">
        <v>21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6"/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22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23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24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6"/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6"/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6"/>
      <c r="B571" s="18"/>
      <c r="C571" s="8"/>
      <c r="D571" s="19" t="s">
        <v>39</v>
      </c>
      <c r="E571" s="9"/>
      <c r="F571" s="21">
        <f>SUM(F564:F570)</f>
        <v>0</v>
      </c>
      <c r="G571" s="21">
        <f t="shared" ref="G571" si="327">SUM(G564:G570)</f>
        <v>0</v>
      </c>
      <c r="H571" s="21">
        <f t="shared" ref="H571" si="328">SUM(H564:H570)</f>
        <v>0</v>
      </c>
      <c r="I571" s="21">
        <f t="shared" ref="I571" si="329">SUM(I564:I570)</f>
        <v>0</v>
      </c>
      <c r="J571" s="21">
        <f t="shared" ref="J571" si="330">SUM(J564:J570)</f>
        <v>0</v>
      </c>
      <c r="K571" s="27"/>
      <c r="L571" s="21">
        <f t="shared" ref="L571" si="331">SUM(L564:L570)</f>
        <v>0</v>
      </c>
    </row>
    <row r="572" spans="1:12" ht="15" x14ac:dyDescent="0.25">
      <c r="A572" s="28">
        <f>A564</f>
        <v>2</v>
      </c>
      <c r="B572" s="14">
        <f>B564</f>
        <v>7</v>
      </c>
      <c r="C572" s="10" t="s">
        <v>25</v>
      </c>
      <c r="D572" s="12" t="s">
        <v>24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19" t="s">
        <v>39</v>
      </c>
      <c r="E575" s="9"/>
      <c r="F575" s="21">
        <f>SUM(F572:F574)</f>
        <v>0</v>
      </c>
      <c r="G575" s="21">
        <f t="shared" ref="G575" si="332">SUM(G572:G574)</f>
        <v>0</v>
      </c>
      <c r="H575" s="21">
        <f t="shared" ref="H575" si="333">SUM(H572:H574)</f>
        <v>0</v>
      </c>
      <c r="I575" s="21">
        <f t="shared" ref="I575" si="334">SUM(I572:I574)</f>
        <v>0</v>
      </c>
      <c r="J575" s="21">
        <f t="shared" ref="J575" si="335">SUM(J572:J574)</f>
        <v>0</v>
      </c>
      <c r="K575" s="27"/>
      <c r="L575" s="21">
        <f t="shared" ref="L575" ca="1" si="336">SUM(L572:L580)</f>
        <v>0</v>
      </c>
    </row>
    <row r="576" spans="1:12" ht="15" x14ac:dyDescent="0.25">
      <c r="A576" s="28">
        <f>A564</f>
        <v>2</v>
      </c>
      <c r="B576" s="14">
        <f>B564</f>
        <v>7</v>
      </c>
      <c r="C576" s="10" t="s">
        <v>26</v>
      </c>
      <c r="D576" s="7" t="s">
        <v>27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7" t="s">
        <v>28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7" t="s">
        <v>29</v>
      </c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7" t="s">
        <v>30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32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SUM(F576:F584)</f>
        <v>0</v>
      </c>
      <c r="G585" s="21">
        <f t="shared" ref="G585" si="337">SUM(G576:G584)</f>
        <v>0</v>
      </c>
      <c r="H585" s="21">
        <f t="shared" ref="H585" si="338">SUM(H576:H584)</f>
        <v>0</v>
      </c>
      <c r="I585" s="21">
        <f t="shared" ref="I585" si="339">SUM(I576:I584)</f>
        <v>0</v>
      </c>
      <c r="J585" s="21">
        <f t="shared" ref="J585" si="340">SUM(J576:J584)</f>
        <v>0</v>
      </c>
      <c r="K585" s="27"/>
      <c r="L585" s="21">
        <f t="shared" ref="L585" ca="1" si="341">SUM(L582:L590)</f>
        <v>0</v>
      </c>
    </row>
    <row r="586" spans="1:12" ht="15" x14ac:dyDescent="0.25">
      <c r="A586" s="28">
        <f>A564</f>
        <v>2</v>
      </c>
      <c r="B586" s="14">
        <f>B564</f>
        <v>7</v>
      </c>
      <c r="C586" s="10" t="s">
        <v>34</v>
      </c>
      <c r="D586" s="12" t="s">
        <v>35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31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6"/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6"/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6"/>
      <c r="B590" s="18"/>
      <c r="C590" s="8"/>
      <c r="D590" s="19" t="s">
        <v>39</v>
      </c>
      <c r="E590" s="9"/>
      <c r="F590" s="21">
        <f>SUM(F586:F589)</f>
        <v>0</v>
      </c>
      <c r="G590" s="21">
        <f t="shared" ref="G590" si="342">SUM(G586:G589)</f>
        <v>0</v>
      </c>
      <c r="H590" s="21">
        <f t="shared" ref="H590" si="343">SUM(H586:H589)</f>
        <v>0</v>
      </c>
      <c r="I590" s="21">
        <f t="shared" ref="I590" si="344">SUM(I586:I589)</f>
        <v>0</v>
      </c>
      <c r="J590" s="21">
        <f t="shared" ref="J590" si="345">SUM(J586:J589)</f>
        <v>0</v>
      </c>
      <c r="K590" s="27"/>
      <c r="L590" s="21">
        <f t="shared" ref="L590" ca="1" si="346">SUM(L583:L589)</f>
        <v>0</v>
      </c>
    </row>
    <row r="591" spans="1:12" ht="15" x14ac:dyDescent="0.25">
      <c r="A591" s="28">
        <f>A564</f>
        <v>2</v>
      </c>
      <c r="B591" s="14">
        <f>B564</f>
        <v>7</v>
      </c>
      <c r="C591" s="10" t="s">
        <v>36</v>
      </c>
      <c r="D591" s="7" t="s">
        <v>21</v>
      </c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7" t="s">
        <v>30</v>
      </c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5"/>
      <c r="B593" s="16"/>
      <c r="C593" s="11"/>
      <c r="D593" s="7" t="s">
        <v>31</v>
      </c>
      <c r="E593" s="50"/>
      <c r="F593" s="51"/>
      <c r="G593" s="51"/>
      <c r="H593" s="51"/>
      <c r="I593" s="51"/>
      <c r="J593" s="51"/>
      <c r="K593" s="52"/>
      <c r="L593" s="51"/>
    </row>
    <row r="594" spans="1:12" ht="15" x14ac:dyDescent="0.25">
      <c r="A594" s="25"/>
      <c r="B594" s="16"/>
      <c r="C594" s="11"/>
      <c r="D594" s="7" t="s">
        <v>23</v>
      </c>
      <c r="E594" s="50"/>
      <c r="F594" s="51"/>
      <c r="G594" s="51"/>
      <c r="H594" s="51"/>
      <c r="I594" s="51"/>
      <c r="J594" s="51"/>
      <c r="K594" s="52"/>
      <c r="L594" s="51"/>
    </row>
    <row r="595" spans="1:12" ht="15" x14ac:dyDescent="0.25">
      <c r="A595" s="25"/>
      <c r="B595" s="16"/>
      <c r="C595" s="11"/>
      <c r="D595" s="6"/>
      <c r="E595" s="50"/>
      <c r="F595" s="51"/>
      <c r="G595" s="51"/>
      <c r="H595" s="51"/>
      <c r="I595" s="51"/>
      <c r="J595" s="51"/>
      <c r="K595" s="52"/>
      <c r="L595" s="51"/>
    </row>
    <row r="596" spans="1:12" ht="15" x14ac:dyDescent="0.25">
      <c r="A596" s="25"/>
      <c r="B596" s="16"/>
      <c r="C596" s="11"/>
      <c r="D596" s="6"/>
      <c r="E596" s="50"/>
      <c r="F596" s="51"/>
      <c r="G596" s="51"/>
      <c r="H596" s="51"/>
      <c r="I596" s="51"/>
      <c r="J596" s="51"/>
      <c r="K596" s="52"/>
      <c r="L596" s="51"/>
    </row>
    <row r="597" spans="1:12" ht="15" x14ac:dyDescent="0.25">
      <c r="A597" s="26"/>
      <c r="B597" s="18"/>
      <c r="C597" s="8"/>
      <c r="D597" s="19" t="s">
        <v>39</v>
      </c>
      <c r="E597" s="9"/>
      <c r="F597" s="21">
        <f>SUM(F591:F596)</f>
        <v>0</v>
      </c>
      <c r="G597" s="21">
        <f t="shared" ref="G597" si="347">SUM(G591:G596)</f>
        <v>0</v>
      </c>
      <c r="H597" s="21">
        <f t="shared" ref="H597" si="348">SUM(H591:H596)</f>
        <v>0</v>
      </c>
      <c r="I597" s="21">
        <f t="shared" ref="I597" si="349">SUM(I591:I596)</f>
        <v>0</v>
      </c>
      <c r="J597" s="21">
        <f t="shared" ref="J597" si="350">SUM(J591:J596)</f>
        <v>0</v>
      </c>
      <c r="K597" s="27"/>
      <c r="L597" s="21">
        <f t="shared" ref="L597" ca="1" si="351">SUM(L591:L599)</f>
        <v>0</v>
      </c>
    </row>
    <row r="598" spans="1:12" ht="15" x14ac:dyDescent="0.25">
      <c r="A598" s="28">
        <f>A564</f>
        <v>2</v>
      </c>
      <c r="B598" s="14">
        <f>B564</f>
        <v>7</v>
      </c>
      <c r="C598" s="10" t="s">
        <v>37</v>
      </c>
      <c r="D598" s="12" t="s">
        <v>38</v>
      </c>
      <c r="E598" s="50"/>
      <c r="F598" s="51"/>
      <c r="G598" s="51"/>
      <c r="H598" s="51"/>
      <c r="I598" s="51"/>
      <c r="J598" s="51"/>
      <c r="K598" s="52"/>
      <c r="L598" s="51"/>
    </row>
    <row r="599" spans="1:12" ht="15" x14ac:dyDescent="0.25">
      <c r="A599" s="25"/>
      <c r="B599" s="16"/>
      <c r="C599" s="11"/>
      <c r="D599" s="12" t="s">
        <v>35</v>
      </c>
      <c r="E599" s="50"/>
      <c r="F599" s="51"/>
      <c r="G599" s="51"/>
      <c r="H599" s="51"/>
      <c r="I599" s="51"/>
      <c r="J599" s="51"/>
      <c r="K599" s="52"/>
      <c r="L599" s="51"/>
    </row>
    <row r="600" spans="1:12" ht="15" x14ac:dyDescent="0.25">
      <c r="A600" s="25"/>
      <c r="B600" s="16"/>
      <c r="C600" s="11"/>
      <c r="D600" s="12" t="s">
        <v>31</v>
      </c>
      <c r="E600" s="50"/>
      <c r="F600" s="51"/>
      <c r="G600" s="51"/>
      <c r="H600" s="51"/>
      <c r="I600" s="51"/>
      <c r="J600" s="51"/>
      <c r="K600" s="52"/>
      <c r="L600" s="51"/>
    </row>
    <row r="601" spans="1:12" ht="15" x14ac:dyDescent="0.25">
      <c r="A601" s="25"/>
      <c r="B601" s="16"/>
      <c r="C601" s="11"/>
      <c r="D601" s="12" t="s">
        <v>24</v>
      </c>
      <c r="E601" s="50"/>
      <c r="F601" s="51"/>
      <c r="G601" s="51"/>
      <c r="H601" s="51"/>
      <c r="I601" s="51"/>
      <c r="J601" s="51"/>
      <c r="K601" s="52"/>
      <c r="L601" s="51"/>
    </row>
    <row r="602" spans="1:12" ht="15" x14ac:dyDescent="0.25">
      <c r="A602" s="25"/>
      <c r="B602" s="16"/>
      <c r="C602" s="11"/>
      <c r="D602" s="6"/>
      <c r="E602" s="50"/>
      <c r="F602" s="51"/>
      <c r="G602" s="51"/>
      <c r="H602" s="51"/>
      <c r="I602" s="51"/>
      <c r="J602" s="51"/>
      <c r="K602" s="52"/>
      <c r="L602" s="51"/>
    </row>
    <row r="603" spans="1:12" ht="15" x14ac:dyDescent="0.25">
      <c r="A603" s="25"/>
      <c r="B603" s="16"/>
      <c r="C603" s="11"/>
      <c r="D603" s="6"/>
      <c r="E603" s="50"/>
      <c r="F603" s="51"/>
      <c r="G603" s="51"/>
      <c r="H603" s="51"/>
      <c r="I603" s="51"/>
      <c r="J603" s="51"/>
      <c r="K603" s="52"/>
      <c r="L603" s="51"/>
    </row>
    <row r="604" spans="1:12" ht="15" x14ac:dyDescent="0.25">
      <c r="A604" s="26"/>
      <c r="B604" s="18"/>
      <c r="C604" s="8"/>
      <c r="D604" s="20" t="s">
        <v>39</v>
      </c>
      <c r="E604" s="9"/>
      <c r="F604" s="21">
        <f>SUM(F598:F603)</f>
        <v>0</v>
      </c>
      <c r="G604" s="21">
        <f t="shared" ref="G604" si="352">SUM(G598:G603)</f>
        <v>0</v>
      </c>
      <c r="H604" s="21">
        <f t="shared" ref="H604" si="353">SUM(H598:H603)</f>
        <v>0</v>
      </c>
      <c r="I604" s="21">
        <f t="shared" ref="I604" si="354">SUM(I598:I603)</f>
        <v>0</v>
      </c>
      <c r="J604" s="21">
        <f t="shared" ref="J604" si="355">SUM(J598:J603)</f>
        <v>0</v>
      </c>
      <c r="K604" s="27"/>
      <c r="L604" s="21">
        <f t="shared" ref="L604" ca="1" si="356">SUM(L598:L606)</f>
        <v>0</v>
      </c>
    </row>
    <row r="605" spans="1:12" ht="15" x14ac:dyDescent="0.2">
      <c r="A605" s="37">
        <f>A564</f>
        <v>2</v>
      </c>
      <c r="B605" s="38">
        <f>B564</f>
        <v>7</v>
      </c>
      <c r="C605" s="130" t="s">
        <v>4</v>
      </c>
      <c r="D605" s="131"/>
      <c r="E605" s="39"/>
      <c r="F605" s="40">
        <f>F571+F575+F585+F590+F597+F604</f>
        <v>0</v>
      </c>
      <c r="G605" s="40">
        <f t="shared" ref="G605" si="357">G571+G575+G585+G590+G597+G604</f>
        <v>0</v>
      </c>
      <c r="H605" s="40">
        <f t="shared" ref="H605" si="358">H571+H575+H585+H590+H597+H604</f>
        <v>0</v>
      </c>
      <c r="I605" s="40">
        <f t="shared" ref="I605" si="359">I571+I575+I585+I590+I597+I604</f>
        <v>0</v>
      </c>
      <c r="J605" s="40">
        <f t="shared" ref="J605" si="360">J571+J575+J585+J590+J597+J604</f>
        <v>0</v>
      </c>
      <c r="K605" s="41"/>
      <c r="L605" s="34">
        <f ca="1">L571+L575+L585+L590+L597+L604</f>
        <v>0</v>
      </c>
    </row>
    <row r="606" spans="1:12" x14ac:dyDescent="0.2">
      <c r="A606" s="29"/>
      <c r="B606" s="30"/>
      <c r="C606" s="132" t="s">
        <v>5</v>
      </c>
      <c r="D606" s="132"/>
      <c r="E606" s="132"/>
      <c r="F606" s="42">
        <f>(F49+F94+F136+F180+F223+F266+F308+F352+F394+F437+F479+F521+F563+F605)/(IF(F49=0,0,1)+IF(F94=0,0,1)+IF(F136=0,0,1)+IF(F180=0,0,1)+IF(F223=0,0,1)+IF(F266=0,0,1)+IF(F308=0,0,1)+IF(F352=0,0,1)+IF(F394=0,0,1)+IF(F437=0,0,1)+IF(F479=0,0,1)+IF(F521=0,0,1)+IF(F563=0,0,1)+IF(F605=0,0,1))</f>
        <v>1293</v>
      </c>
      <c r="G606" s="42">
        <f>(G49+G94+G136+G180+G223+G266+G308+G352+G394+G437+G479+G521+G563+G605)/(IF(G49=0,0,1)+IF(G94=0,0,1)+IF(G136=0,0,1)+IF(G180=0,0,1)+IF(G223=0,0,1)+IF(G266=0,0,1)+IF(G308=0,0,1)+IF(G352=0,0,1)+IF(G394=0,0,1)+IF(G437=0,0,1)+IF(G479=0,0,1)+IF(G521=0,0,1)+IF(G563=0,0,1)+IF(G605=0,0,1))</f>
        <v>53.658645999999997</v>
      </c>
      <c r="H606" s="42">
        <f>(H49+H94+H136+H180+H223+H266+H308+H352+H394+H437+H479+H521+H563+H605)/(IF(H49=0,0,1)+IF(H94=0,0,1)+IF(H136=0,0,1)+IF(H180=0,0,1)+IF(H223=0,0,1)+IF(H266=0,0,1)+IF(H308=0,0,1)+IF(H352=0,0,1)+IF(H394=0,0,1)+IF(H437=0,0,1)+IF(H479=0,0,1)+IF(H521=0,0,1)+IF(H563=0,0,1)+IF(H605=0,0,1))</f>
        <v>51.422720400000003</v>
      </c>
      <c r="I606" s="42">
        <f>(I49+I94+I136+I180+I223+I266+I308+I352+I394+I437+I479+I521+I563+I605)/(IF(I49=0,0,1)+IF(I94=0,0,1)+IF(I136=0,0,1)+IF(I180=0,0,1)+IF(I223=0,0,1)+IF(I266=0,0,1)+IF(I308=0,0,1)+IF(I352=0,0,1)+IF(I394=0,0,1)+IF(I437=0,0,1)+IF(I479=0,0,1)+IF(I521=0,0,1)+IF(I563=0,0,1)+IF(I605=0,0,1))</f>
        <v>203.20972319999996</v>
      </c>
      <c r="J606" s="42">
        <f>(J49+J94+J136+J180+J223+J266+J308+J352+J394+J437+J479+J521+J563+J605)/(IF(J49=0,0,1)+IF(J94=0,0,1)+IF(J136=0,0,1)+IF(J180=0,0,1)+IF(J223=0,0,1)+IF(J266=0,0,1)+IF(J308=0,0,1)+IF(J352=0,0,1)+IF(J394=0,0,1)+IF(J437=0,0,1)+IF(J479=0,0,1)+IF(J521=0,0,1)+IF(J563=0,0,1)+IF(J605=0,0,1))</f>
        <v>1409.3392404000001</v>
      </c>
      <c r="K606" s="42"/>
      <c r="L606" s="42" t="e">
        <f ca="1">(L49+L94+L136+L180+L223+L266+L308+L352+L394+L437+L479+L521+L563+L605)/(IF(L49=0,0,1)+IF(L94=0,0,1)+IF(L136=0,0,1)+IF(L180=0,0,1)+IF(L223=0,0,1)+IF(L266=0,0,1)+IF(L308=0,0,1)+IF(L352=0,0,1)+IF(L394=0,0,1)+IF(L437=0,0,1)+IF(L479=0,0,1)+IF(L521=0,0,1)+IF(L563=0,0,1)+IF(L605=0,0,1))</f>
        <v>#DIV/0!</v>
      </c>
    </row>
  </sheetData>
  <mergeCells count="18">
    <mergeCell ref="C308:D308"/>
    <mergeCell ref="C49:D49"/>
    <mergeCell ref="C1:E1"/>
    <mergeCell ref="H1:K1"/>
    <mergeCell ref="H2:K2"/>
    <mergeCell ref="C94:D94"/>
    <mergeCell ref="C136:D136"/>
    <mergeCell ref="C180:D180"/>
    <mergeCell ref="C223:D223"/>
    <mergeCell ref="C266:D266"/>
    <mergeCell ref="C605:D605"/>
    <mergeCell ref="C606:E606"/>
    <mergeCell ref="C352:D352"/>
    <mergeCell ref="C394:D394"/>
    <mergeCell ref="C437:D437"/>
    <mergeCell ref="C479:D479"/>
    <mergeCell ref="C521:D521"/>
    <mergeCell ref="C563:D563"/>
  </mergeCells>
  <conditionalFormatting sqref="F74:F77 F162 F164 F335:F336 F420:F421">
    <cfRule type="cellIs" dxfId="9" priority="10" operator="equal">
      <formula>0</formula>
    </cfRule>
  </conditionalFormatting>
  <conditionalFormatting sqref="F95:F99">
    <cfRule type="cellIs" dxfId="8" priority="9" operator="equal">
      <formula>0</formula>
    </cfRule>
  </conditionalFormatting>
  <conditionalFormatting sqref="F117:F120">
    <cfRule type="cellIs" dxfId="7" priority="8" operator="equal">
      <formula>0</formula>
    </cfRule>
  </conditionalFormatting>
  <conditionalFormatting sqref="F159:F161 F163">
    <cfRule type="cellIs" dxfId="6" priority="7" operator="equal">
      <formula>0</formula>
    </cfRule>
  </conditionalFormatting>
  <conditionalFormatting sqref="F203:F207">
    <cfRule type="cellIs" dxfId="5" priority="6" operator="equal">
      <formula>0</formula>
    </cfRule>
  </conditionalFormatting>
  <conditionalFormatting sqref="F246:F250">
    <cfRule type="cellIs" dxfId="4" priority="5" operator="equal">
      <formula>0</formula>
    </cfRule>
  </conditionalFormatting>
  <conditionalFormatting sqref="F289:F292">
    <cfRule type="cellIs" dxfId="3" priority="4" operator="equal">
      <formula>0</formula>
    </cfRule>
  </conditionalFormatting>
  <conditionalFormatting sqref="F331:F334">
    <cfRule type="cellIs" dxfId="2" priority="3" operator="equal">
      <formula>0</formula>
    </cfRule>
  </conditionalFormatting>
  <conditionalFormatting sqref="F375:F378">
    <cfRule type="cellIs" dxfId="1" priority="2" operator="equal">
      <formula>0</formula>
    </cfRule>
  </conditionalFormatting>
  <conditionalFormatting sqref="F417:F41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</cp:lastModifiedBy>
  <dcterms:created xsi:type="dcterms:W3CDTF">2022-05-16T14:23:56Z</dcterms:created>
  <dcterms:modified xsi:type="dcterms:W3CDTF">2023-10-14T13:50:50Z</dcterms:modified>
</cp:coreProperties>
</file>